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6" i="1"/>
  <c r="F36"/>
  <c r="F22"/>
  <c r="E22"/>
  <c r="D22"/>
  <c r="E18"/>
  <c r="D18"/>
  <c r="F38" l="1"/>
  <c r="F39"/>
  <c r="F37"/>
  <c r="E38"/>
  <c r="E39"/>
  <c r="E37"/>
  <c r="AZ38"/>
  <c r="AZ39"/>
  <c r="AZ37"/>
  <c r="Y39"/>
  <c r="Y38"/>
  <c r="Y37"/>
  <c r="AC39"/>
  <c r="AC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D37"/>
  <c r="AZ36"/>
  <c r="F35"/>
  <c r="E31"/>
  <c r="Y31"/>
  <c r="Y32"/>
  <c r="E32" s="1"/>
  <c r="F29"/>
  <c r="E29"/>
  <c r="Y29"/>
  <c r="E28"/>
  <c r="Y27"/>
  <c r="E27" s="1"/>
  <c r="Y28"/>
  <c r="Y12"/>
  <c r="Y19"/>
  <c r="E19" s="1"/>
  <c r="D19" s="1"/>
  <c r="Y20"/>
  <c r="E20" s="1"/>
  <c r="Y21"/>
  <c r="E21" s="1"/>
  <c r="D21" s="1"/>
  <c r="Y23"/>
  <c r="E23" s="1"/>
  <c r="D23" s="1"/>
  <c r="Y24"/>
  <c r="E24" s="1"/>
  <c r="D24" s="1"/>
  <c r="E12"/>
  <c r="AZ12"/>
  <c r="F12" s="1"/>
  <c r="AZ13"/>
  <c r="F13" s="1"/>
  <c r="D13" s="1"/>
  <c r="AZ14"/>
  <c r="AZ15"/>
  <c r="AZ16"/>
  <c r="AZ17"/>
  <c r="AZ19"/>
  <c r="AZ20"/>
  <c r="AZ21"/>
  <c r="AZ23"/>
  <c r="AZ24"/>
  <c r="AZ25"/>
  <c r="F25" s="1"/>
  <c r="AZ26"/>
  <c r="F26" s="1"/>
  <c r="D26" s="1"/>
  <c r="AZ27"/>
  <c r="F27" s="1"/>
  <c r="AZ28"/>
  <c r="AZ29"/>
  <c r="AZ30"/>
  <c r="AZ31"/>
  <c r="F31" s="1"/>
  <c r="AZ32"/>
  <c r="F32" s="1"/>
  <c r="AZ33"/>
  <c r="F33" s="1"/>
  <c r="D33" s="1"/>
  <c r="AZ34"/>
  <c r="AZ35"/>
  <c r="AZ11"/>
  <c r="Y11"/>
  <c r="E11" s="1"/>
  <c r="D38"/>
  <c r="D39"/>
  <c r="D37"/>
  <c r="D28"/>
  <c r="D29"/>
  <c r="D35"/>
  <c r="H37"/>
  <c r="H39" s="1"/>
  <c r="I37"/>
  <c r="I39" s="1"/>
  <c r="J37"/>
  <c r="J39" s="1"/>
  <c r="K37"/>
  <c r="K39" s="1"/>
  <c r="L37"/>
  <c r="L39" s="1"/>
  <c r="M37"/>
  <c r="M39" s="1"/>
  <c r="N37"/>
  <c r="N39" s="1"/>
  <c r="O37"/>
  <c r="O39" s="1"/>
  <c r="P37"/>
  <c r="P39" s="1"/>
  <c r="Q37"/>
  <c r="Q39" s="1"/>
  <c r="R37"/>
  <c r="R39" s="1"/>
  <c r="S37"/>
  <c r="S39" s="1"/>
  <c r="T37"/>
  <c r="T39" s="1"/>
  <c r="U37"/>
  <c r="U39" s="1"/>
  <c r="V37"/>
  <c r="V39" s="1"/>
  <c r="W37"/>
  <c r="W39" s="1"/>
  <c r="X37"/>
  <c r="X39" s="1"/>
  <c r="G37"/>
  <c r="G39" s="1"/>
  <c r="D32" l="1"/>
  <c r="E30"/>
  <c r="F30"/>
  <c r="D31"/>
  <c r="D27"/>
  <c r="D25"/>
  <c r="F17"/>
  <c r="D12"/>
  <c r="F16"/>
  <c r="E17"/>
  <c r="E16" s="1"/>
  <c r="D20"/>
  <c r="E10"/>
  <c r="D30"/>
  <c r="D17"/>
  <c r="F11"/>
  <c r="F10" s="1"/>
  <c r="AE39"/>
  <c r="AF39"/>
  <c r="AG39"/>
  <c r="AH39"/>
  <c r="AI39"/>
  <c r="AJ39"/>
  <c r="AM39"/>
  <c r="AN39"/>
  <c r="AO39"/>
  <c r="AP39"/>
  <c r="AQ39"/>
  <c r="AR39"/>
  <c r="AS39"/>
  <c r="AT39"/>
  <c r="AU39"/>
  <c r="AV39"/>
  <c r="AW39"/>
  <c r="AX39"/>
  <c r="AD39"/>
  <c r="D16" l="1"/>
  <c r="D11"/>
  <c r="D10" s="1"/>
  <c r="AL39"/>
  <c r="AK39"/>
</calcChain>
</file>

<file path=xl/sharedStrings.xml><?xml version="1.0" encoding="utf-8"?>
<sst xmlns="http://schemas.openxmlformats.org/spreadsheetml/2006/main" count="231" uniqueCount="154">
  <si>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</si>
  <si>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</si>
  <si>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</si>
  <si>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</si>
  <si>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</si>
  <si>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</si>
  <si>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</si>
  <si>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</si>
  <si>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</si>
  <si>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</si>
  <si>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</si>
  <si>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</si>
  <si>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</si>
  <si>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</si>
  <si>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</si>
  <si>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</si>
  <si>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</si>
  <si>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</si>
  <si>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</si>
  <si>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</si>
  <si>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</si>
  <si>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</si>
  <si>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</si>
  <si>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</si>
  <si>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</si>
  <si>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</si>
  <si>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</si>
  <si>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</si>
  <si>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</si>
  <si>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</si>
  <si>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</si>
  <si>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</si>
  <si>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</si>
  <si>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</si>
  <si>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</si>
  <si>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</si>
  <si>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</si>
  <si>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Итого 1 семестр</t>
  </si>
  <si>
    <t>Иностранный язык</t>
  </si>
  <si>
    <t>Физическая культура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</si>
  <si>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</si>
  <si>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</si>
  <si>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</si>
  <si>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</si>
  <si>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</si>
  <si>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</si>
  <si>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</si>
  <si>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</si>
  <si>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</si>
  <si>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</si>
  <si>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</si>
  <si>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</si>
  <si>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</si>
  <si>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</si>
  <si>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</si>
  <si>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ОГСЭ.03</t>
  </si>
  <si>
    <t>ОГСЭ.04</t>
  </si>
  <si>
    <t>ПМ.00</t>
  </si>
  <si>
    <t>Профессиональные модули</t>
  </si>
  <si>
    <t>ОП.00</t>
  </si>
  <si>
    <t>Общепрофессиональные дисциплины</t>
  </si>
  <si>
    <t>ПМ.01</t>
  </si>
  <si>
    <t>Диагностическя деятельность</t>
  </si>
  <si>
    <t>МДК.01.02</t>
  </si>
  <si>
    <t>Проведение обследования и диагностика пациентов терапевтического профиля</t>
  </si>
  <si>
    <t>МДК.01.03</t>
  </si>
  <si>
    <t>ПМ.02</t>
  </si>
  <si>
    <t>Лечебная деятельность</t>
  </si>
  <si>
    <t>Лечение пациентов терапевтического профиля</t>
  </si>
  <si>
    <t>3 курс</t>
  </si>
  <si>
    <t>пп</t>
  </si>
  <si>
    <t>ОГСЭ.05</t>
  </si>
  <si>
    <t>Психология общения</t>
  </si>
  <si>
    <t>МДК01.02</t>
  </si>
  <si>
    <t>Фтизиатрия</t>
  </si>
  <si>
    <t>Функциональная диагностика</t>
  </si>
  <si>
    <t>МДК01.03</t>
  </si>
  <si>
    <t>МДК01.05</t>
  </si>
  <si>
    <t>МДК01.06</t>
  </si>
  <si>
    <t>Проведение диагностики и обследование пациентов при инфекционной патологии</t>
  </si>
  <si>
    <t>МДК02.01</t>
  </si>
  <si>
    <t>МДК.02.02</t>
  </si>
  <si>
    <t>Лечение пациентов хирургического профиля</t>
  </si>
  <si>
    <t>МДК.02.03</t>
  </si>
  <si>
    <t>Оказание акушерско-гинекологической помощи</t>
  </si>
  <si>
    <t>ПМ.05</t>
  </si>
  <si>
    <t>Медико-социальная деятельность</t>
  </si>
  <si>
    <t>МДК.05.01</t>
  </si>
  <si>
    <t>Проведение обледования и диагностика пациентов хирургического профиля. Травматология</t>
  </si>
  <si>
    <t>Проведение обледования и диагностика пациентов хирургического профиля. Онкология</t>
  </si>
  <si>
    <t>Проведение обследования и диагностика пациентов в акушерстве и геникологии</t>
  </si>
  <si>
    <t>МДК0103</t>
  </si>
  <si>
    <t>Проведение обследования и диагностика пациентов при ЛОР-болезнях</t>
  </si>
  <si>
    <t>Проведение диагностики и обследование пациентов в офтальмологии</t>
  </si>
  <si>
    <t>Медико-социальная реабилитация</t>
  </si>
  <si>
    <t>ГЭ</t>
  </si>
  <si>
    <t>Государственный экзамен</t>
  </si>
  <si>
    <t>ПДП</t>
  </si>
  <si>
    <t>01.09-06.09</t>
  </si>
  <si>
    <t>07.09-12.0-</t>
  </si>
  <si>
    <t>28.09-03.10</t>
  </si>
  <si>
    <t>05.10-10.10</t>
  </si>
  <si>
    <t>12.10-17.10</t>
  </si>
  <si>
    <t>19.10-24.10</t>
  </si>
  <si>
    <t>26.10-31.10</t>
  </si>
  <si>
    <t>02.11-07.11</t>
  </si>
  <si>
    <t>09.11-14.11</t>
  </si>
  <si>
    <t>16.11-21.11</t>
  </si>
  <si>
    <t>23.11-28.11</t>
  </si>
  <si>
    <t>30.11-05.12</t>
  </si>
  <si>
    <t>07.12-12.12</t>
  </si>
  <si>
    <t>14.12-19.12</t>
  </si>
  <si>
    <t>21.12-26.12</t>
  </si>
  <si>
    <t>28.12-02.01</t>
  </si>
  <si>
    <t>04.01-09.01</t>
  </si>
  <si>
    <t>11.01-16.01</t>
  </si>
  <si>
    <t>18.01-23.01</t>
  </si>
  <si>
    <t>25.01-30.01</t>
  </si>
  <si>
    <t>01.02-06.02</t>
  </si>
  <si>
    <t>08.02-13.02</t>
  </si>
  <si>
    <t>15.02-20.02</t>
  </si>
  <si>
    <t>22.02-27.02</t>
  </si>
  <si>
    <t>01.03-06.03</t>
  </si>
  <si>
    <t>08.03-13.03</t>
  </si>
  <si>
    <t>15.03-20.03</t>
  </si>
  <si>
    <t>22.03-27.03</t>
  </si>
  <si>
    <t>29.03-03.04</t>
  </si>
  <si>
    <t>05.04-10.04</t>
  </si>
  <si>
    <t>12.04-17.04</t>
  </si>
  <si>
    <t>19.04-24.04</t>
  </si>
  <si>
    <t>26.04-01.05</t>
  </si>
  <si>
    <t>03.05-08.05</t>
  </si>
  <si>
    <t>10.05-15.05</t>
  </si>
  <si>
    <t>17.05-22.05</t>
  </si>
  <si>
    <t>24.05-29.05</t>
  </si>
  <si>
    <t>31.05-05.06</t>
  </si>
  <si>
    <t>07.06-12.06</t>
  </si>
  <si>
    <t>14.06-19.06</t>
  </si>
  <si>
    <t>21.06-26.06</t>
  </si>
  <si>
    <t>28.06-03.07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</si>
  <si>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</si>
  <si>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</si>
  <si>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</si>
  <si>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</si>
  <si>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</si>
  <si>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</si>
  <si>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</si>
  <si>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</si>
  <si>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</si>
  <si>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уп</t>
  </si>
  <si>
    <t>Май</t>
  </si>
  <si>
    <t>Проведение обследования и диагностика пациентов различных возрастных групп терапевтического профиля</t>
  </si>
  <si>
    <t>МДК 01.03</t>
  </si>
  <si>
    <t xml:space="preserve">Проведение обледования и диагностика пациентов хирургического профиля.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</si>
</sst>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 textRotation="90"/>
    </xf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3" xfId="0" applyFont="1" applyFill="1" applyBorder="1"/>
    <xf numFmtId="0" fontId="8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9" xfId="0" applyFont="1" applyBorder="1" applyAlignment="1"/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7"/>
  <sheetViews>
    <sheetView tabSelected="1" zoomScale="80" zoomScaleNormal="80" workbookViewId="0">
      <selection activeCell="D37" sqref="D37"/>
    </sheetView>
  </sheetViews>
  <sheetFormatPr defaultRowHeight="15"/>
  <cols>
    <col min="1" max="1" width="4.85546875" customWidth="1"/>
    <col min="2" max="2" width="11.28515625" customWidth="1"/>
    <col min="3" max="3" width="29.140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42578125" style="32" customWidth="1"/>
    <col min="26" max="26" width="5" style="32" bestFit="1" customWidth="1"/>
    <col min="27" max="27" width="4" style="32" customWidth="1"/>
    <col min="28" max="28" width="3.5703125" style="32" customWidth="1"/>
    <col min="29" max="29" width="4.5703125" style="32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7.42578125" style="20" customWidth="1"/>
    <col min="52" max="52" width="5.42578125" style="20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91" t="s">
        <v>0</v>
      </c>
      <c r="B1" s="91" t="s">
        <v>1</v>
      </c>
      <c r="C1" s="95" t="s">
        <v>31</v>
      </c>
      <c r="D1" s="93" t="s">
        <v>2</v>
      </c>
      <c r="E1" s="93"/>
      <c r="F1" s="93"/>
      <c r="G1" s="98" t="s">
        <v>17</v>
      </c>
      <c r="H1" s="98"/>
      <c r="I1" s="98"/>
      <c r="J1" s="98"/>
      <c r="K1" s="99" t="s">
        <v>16</v>
      </c>
      <c r="L1" s="102"/>
      <c r="M1" s="102"/>
      <c r="N1" s="102"/>
      <c r="O1" s="103"/>
      <c r="P1" s="99" t="s">
        <v>15</v>
      </c>
      <c r="Q1" s="100"/>
      <c r="R1" s="100"/>
      <c r="S1" s="101"/>
      <c r="T1" s="99" t="s">
        <v>14</v>
      </c>
      <c r="U1" s="102"/>
      <c r="V1" s="102"/>
      <c r="W1" s="102"/>
      <c r="X1" s="103"/>
      <c r="Y1" s="104" t="s">
        <v>13</v>
      </c>
      <c r="Z1" s="105"/>
      <c r="AA1" s="105"/>
      <c r="AB1" s="105"/>
      <c r="AC1" s="106"/>
      <c r="AD1" s="99" t="s">
        <v>12</v>
      </c>
      <c r="AE1" s="102"/>
      <c r="AF1" s="102"/>
      <c r="AG1" s="103"/>
      <c r="AH1" s="99" t="s">
        <v>11</v>
      </c>
      <c r="AI1" s="102"/>
      <c r="AJ1" s="102"/>
      <c r="AK1" s="102"/>
      <c r="AL1" s="103"/>
      <c r="AM1" s="99" t="s">
        <v>10</v>
      </c>
      <c r="AN1" s="102"/>
      <c r="AO1" s="102"/>
      <c r="AP1" s="103"/>
      <c r="AQ1" s="102" t="s">
        <v>150</v>
      </c>
      <c r="AR1" s="102"/>
      <c r="AS1" s="102"/>
      <c r="AT1" s="103"/>
      <c r="AU1" s="99" t="s">
        <v>9</v>
      </c>
      <c r="AV1" s="102"/>
      <c r="AW1" s="102"/>
      <c r="AX1" s="103"/>
      <c r="AY1" s="99" t="s">
        <v>8</v>
      </c>
      <c r="AZ1" s="102"/>
      <c r="BA1" s="102"/>
      <c r="BB1" s="102"/>
      <c r="BC1" s="102"/>
      <c r="BD1" s="102"/>
      <c r="BE1" s="103"/>
      <c r="BF1" s="98" t="s">
        <v>7</v>
      </c>
      <c r="BG1" s="98"/>
      <c r="BH1" s="98"/>
      <c r="BI1" s="9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91"/>
      <c r="B2" s="91"/>
      <c r="C2" s="96"/>
      <c r="D2" s="93"/>
      <c r="E2" s="93"/>
      <c r="F2" s="93"/>
      <c r="G2" s="15" t="s">
        <v>98</v>
      </c>
      <c r="H2" s="15" t="s">
        <v>99</v>
      </c>
      <c r="I2" s="4" t="s">
        <v>35</v>
      </c>
      <c r="J2" s="15" t="s">
        <v>36</v>
      </c>
      <c r="K2" s="15" t="s">
        <v>100</v>
      </c>
      <c r="L2" s="15" t="s">
        <v>101</v>
      </c>
      <c r="M2" s="15" t="s">
        <v>102</v>
      </c>
      <c r="N2" s="15" t="s">
        <v>103</v>
      </c>
      <c r="O2" s="15" t="s">
        <v>104</v>
      </c>
      <c r="P2" s="15" t="s">
        <v>105</v>
      </c>
      <c r="Q2" s="15" t="s">
        <v>106</v>
      </c>
      <c r="R2" s="15" t="s">
        <v>107</v>
      </c>
      <c r="S2" s="15" t="s">
        <v>108</v>
      </c>
      <c r="T2" s="15" t="s">
        <v>109</v>
      </c>
      <c r="U2" s="15" t="s">
        <v>110</v>
      </c>
      <c r="V2" s="15" t="s">
        <v>111</v>
      </c>
      <c r="W2" s="15" t="s">
        <v>112</v>
      </c>
      <c r="X2" s="15" t="s">
        <v>113</v>
      </c>
      <c r="Y2" s="24" t="s">
        <v>37</v>
      </c>
      <c r="Z2" s="24" t="s">
        <v>114</v>
      </c>
      <c r="AA2" s="24" t="s">
        <v>115</v>
      </c>
      <c r="AB2" s="24" t="s">
        <v>116</v>
      </c>
      <c r="AC2" s="24" t="s">
        <v>117</v>
      </c>
      <c r="AD2" s="16" t="s">
        <v>118</v>
      </c>
      <c r="AE2" s="16" t="s">
        <v>119</v>
      </c>
      <c r="AF2" s="16" t="s">
        <v>120</v>
      </c>
      <c r="AG2" s="15" t="s">
        <v>121</v>
      </c>
      <c r="AH2" s="15" t="s">
        <v>122</v>
      </c>
      <c r="AI2" s="16" t="s">
        <v>123</v>
      </c>
      <c r="AJ2" s="15" t="s">
        <v>124</v>
      </c>
      <c r="AK2" s="15" t="s">
        <v>125</v>
      </c>
      <c r="AL2" s="15" t="s">
        <v>126</v>
      </c>
      <c r="AM2" s="15" t="s">
        <v>127</v>
      </c>
      <c r="AN2" s="15" t="s">
        <v>128</v>
      </c>
      <c r="AO2" s="15" t="s">
        <v>129</v>
      </c>
      <c r="AP2" s="16" t="s">
        <v>130</v>
      </c>
      <c r="AQ2" s="16" t="s">
        <v>131</v>
      </c>
      <c r="AR2" s="15" t="s">
        <v>132</v>
      </c>
      <c r="AS2" s="15" t="s">
        <v>133</v>
      </c>
      <c r="AT2" s="15" t="s">
        <v>134</v>
      </c>
      <c r="AU2" s="15" t="s">
        <v>135</v>
      </c>
      <c r="AV2" s="15" t="s">
        <v>136</v>
      </c>
      <c r="AW2" s="15" t="s">
        <v>137</v>
      </c>
      <c r="AX2" s="16" t="s">
        <v>138</v>
      </c>
      <c r="AY2" s="15" t="s">
        <v>139</v>
      </c>
      <c r="AZ2" s="16" t="s">
        <v>52</v>
      </c>
      <c r="BA2" s="15" t="s">
        <v>140</v>
      </c>
      <c r="BB2" s="15" t="s">
        <v>141</v>
      </c>
      <c r="BC2" s="15" t="s">
        <v>142</v>
      </c>
      <c r="BD2" s="15" t="s">
        <v>143</v>
      </c>
      <c r="BE2" s="15" t="s">
        <v>144</v>
      </c>
      <c r="BF2" s="15" t="s">
        <v>145</v>
      </c>
      <c r="BG2" s="15" t="s">
        <v>146</v>
      </c>
      <c r="BH2" s="15" t="s">
        <v>147</v>
      </c>
      <c r="BI2" s="16" t="s">
        <v>148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91"/>
      <c r="B3" s="91"/>
      <c r="C3" s="96"/>
      <c r="D3" s="94" t="s">
        <v>3</v>
      </c>
      <c r="E3" s="94" t="s">
        <v>4</v>
      </c>
      <c r="F3" s="94" t="s">
        <v>5</v>
      </c>
      <c r="G3" s="81" t="s">
        <v>6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3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91"/>
      <c r="B4" s="91"/>
      <c r="C4" s="96"/>
      <c r="D4" s="94"/>
      <c r="E4" s="94"/>
      <c r="F4" s="94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25">
        <v>19</v>
      </c>
      <c r="Z4" s="25"/>
      <c r="AA4" s="25">
        <v>20</v>
      </c>
      <c r="AB4" s="25">
        <v>21</v>
      </c>
      <c r="AC4" s="25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91"/>
      <c r="B5" s="91"/>
      <c r="C5" s="96"/>
      <c r="D5" s="94"/>
      <c r="E5" s="94"/>
      <c r="F5" s="94"/>
      <c r="G5" s="84" t="s">
        <v>18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6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91"/>
      <c r="B6" s="91"/>
      <c r="C6" s="96"/>
      <c r="D6" s="94"/>
      <c r="E6" s="94"/>
      <c r="F6" s="9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6"/>
      <c r="Z6" s="26"/>
      <c r="AA6" s="27"/>
      <c r="AB6" s="27"/>
      <c r="AC6" s="27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21"/>
      <c r="AZ6" s="14"/>
      <c r="BA6" s="8"/>
      <c r="BB6" s="8"/>
      <c r="BC6" s="8"/>
      <c r="BD6" s="8"/>
      <c r="BE6" s="8"/>
      <c r="BF6" s="8"/>
      <c r="BG6" s="8"/>
      <c r="BH6" s="8"/>
      <c r="BI6" s="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91"/>
      <c r="B7" s="91"/>
      <c r="C7" s="97"/>
      <c r="D7" s="94"/>
      <c r="E7" s="94"/>
      <c r="F7" s="94"/>
      <c r="G7" s="10" t="s">
        <v>19</v>
      </c>
      <c r="H7" s="10" t="s">
        <v>19</v>
      </c>
      <c r="I7" s="10" t="s">
        <v>19</v>
      </c>
      <c r="J7" s="10" t="s">
        <v>19</v>
      </c>
      <c r="K7" s="10" t="s">
        <v>19</v>
      </c>
      <c r="L7" s="10" t="s">
        <v>19</v>
      </c>
      <c r="M7" s="10" t="s">
        <v>19</v>
      </c>
      <c r="N7" s="10" t="s">
        <v>19</v>
      </c>
      <c r="O7" s="10" t="s">
        <v>19</v>
      </c>
      <c r="P7" s="10" t="s">
        <v>19</v>
      </c>
      <c r="Q7" s="10" t="s">
        <v>19</v>
      </c>
      <c r="R7" s="10" t="s">
        <v>19</v>
      </c>
      <c r="S7" s="10" t="s">
        <v>19</v>
      </c>
      <c r="T7" s="22" t="s">
        <v>42</v>
      </c>
      <c r="U7" s="18" t="s">
        <v>70</v>
      </c>
      <c r="V7" s="18" t="s">
        <v>70</v>
      </c>
      <c r="W7" s="18" t="s">
        <v>70</v>
      </c>
      <c r="X7" s="18" t="s">
        <v>70</v>
      </c>
      <c r="Y7" s="28"/>
      <c r="Z7" s="29" t="s">
        <v>51</v>
      </c>
      <c r="AA7" s="29" t="s">
        <v>51</v>
      </c>
      <c r="AB7" s="30" t="s">
        <v>51</v>
      </c>
      <c r="AC7" s="31" t="s">
        <v>19</v>
      </c>
      <c r="AD7" s="10" t="s">
        <v>19</v>
      </c>
      <c r="AE7" s="10" t="s">
        <v>19</v>
      </c>
      <c r="AF7" s="10" t="s">
        <v>19</v>
      </c>
      <c r="AG7" s="10" t="s">
        <v>19</v>
      </c>
      <c r="AH7" s="10" t="s">
        <v>19</v>
      </c>
      <c r="AI7" s="10" t="s">
        <v>19</v>
      </c>
      <c r="AJ7" s="10" t="s">
        <v>19</v>
      </c>
      <c r="AK7" s="10" t="s">
        <v>19</v>
      </c>
      <c r="AL7" s="12" t="s">
        <v>19</v>
      </c>
      <c r="AM7" s="12" t="s">
        <v>19</v>
      </c>
      <c r="AN7" s="12" t="s">
        <v>19</v>
      </c>
      <c r="AO7" s="12" t="s">
        <v>19</v>
      </c>
      <c r="AP7" s="12" t="s">
        <v>19</v>
      </c>
      <c r="AQ7" s="18" t="s">
        <v>149</v>
      </c>
      <c r="AR7" s="18" t="s">
        <v>149</v>
      </c>
      <c r="AS7" s="18" t="s">
        <v>70</v>
      </c>
      <c r="AT7" s="18" t="s">
        <v>70</v>
      </c>
      <c r="AU7" s="18" t="s">
        <v>70</v>
      </c>
      <c r="AV7" s="18" t="s">
        <v>70</v>
      </c>
      <c r="AW7" s="18" t="s">
        <v>70</v>
      </c>
      <c r="AX7" s="18" t="s">
        <v>70</v>
      </c>
      <c r="AY7" s="11" t="s">
        <v>43</v>
      </c>
      <c r="AZ7" s="11"/>
      <c r="BA7" s="13" t="s">
        <v>51</v>
      </c>
      <c r="BB7" s="13" t="s">
        <v>51</v>
      </c>
      <c r="BC7" s="13" t="s">
        <v>51</v>
      </c>
      <c r="BD7" s="13" t="s">
        <v>51</v>
      </c>
      <c r="BE7" s="13" t="s">
        <v>51</v>
      </c>
      <c r="BF7" s="13" t="s">
        <v>51</v>
      </c>
      <c r="BG7" s="13" t="s">
        <v>51</v>
      </c>
      <c r="BH7" s="13" t="s">
        <v>51</v>
      </c>
      <c r="BI7" s="13" t="s">
        <v>51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2" t="s">
        <v>69</v>
      </c>
      <c r="B8" s="46"/>
      <c r="C8" s="46"/>
      <c r="D8" s="44"/>
      <c r="E8" s="44"/>
      <c r="F8" s="44"/>
      <c r="G8" s="5"/>
      <c r="H8" s="5"/>
      <c r="I8" s="10"/>
      <c r="J8" s="10"/>
      <c r="K8" s="22" t="s">
        <v>42</v>
      </c>
      <c r="L8" s="22" t="s">
        <v>42</v>
      </c>
      <c r="M8" s="22" t="s">
        <v>42</v>
      </c>
      <c r="N8" s="22" t="s">
        <v>42</v>
      </c>
      <c r="O8" s="22" t="s">
        <v>42</v>
      </c>
      <c r="P8" s="22" t="s">
        <v>42</v>
      </c>
      <c r="Q8" s="22" t="s">
        <v>42</v>
      </c>
      <c r="R8" s="22" t="s">
        <v>42</v>
      </c>
      <c r="S8" s="22" t="s">
        <v>42</v>
      </c>
      <c r="T8" s="18" t="s">
        <v>70</v>
      </c>
      <c r="U8" s="10"/>
      <c r="V8" s="10"/>
      <c r="W8" s="5"/>
      <c r="X8" s="19" t="s">
        <v>43</v>
      </c>
      <c r="Z8" s="33"/>
      <c r="AA8" s="34"/>
      <c r="AB8" s="34"/>
      <c r="AC8" s="34"/>
      <c r="AD8" s="5"/>
      <c r="AE8" s="5"/>
      <c r="AF8" s="22"/>
      <c r="AG8" s="22"/>
      <c r="AH8" s="22"/>
      <c r="AI8" s="22" t="s">
        <v>42</v>
      </c>
      <c r="AJ8" s="22" t="s">
        <v>42</v>
      </c>
      <c r="AK8" s="17" t="s">
        <v>42</v>
      </c>
      <c r="AL8" s="22" t="s">
        <v>42</v>
      </c>
      <c r="AM8" s="22" t="s">
        <v>42</v>
      </c>
      <c r="AN8" s="22" t="s">
        <v>42</v>
      </c>
      <c r="AO8" s="22" t="s">
        <v>42</v>
      </c>
      <c r="AP8" s="22" t="s">
        <v>42</v>
      </c>
      <c r="AQ8" s="22"/>
      <c r="AR8" s="22"/>
      <c r="AS8" s="22"/>
      <c r="AT8" s="22"/>
      <c r="AU8" s="22"/>
      <c r="AV8" s="22"/>
      <c r="AW8" s="22"/>
      <c r="AX8" s="19"/>
      <c r="AY8" s="13"/>
      <c r="AZ8" s="13"/>
      <c r="BA8" s="5"/>
      <c r="BB8" s="5"/>
      <c r="BC8" s="5"/>
      <c r="BD8" s="5"/>
      <c r="BE8" s="5"/>
      <c r="BF8" s="5"/>
      <c r="BG8" s="5"/>
      <c r="BH8" s="5"/>
      <c r="BI8" s="5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customHeight="1">
      <c r="A9" s="91"/>
      <c r="B9" s="47"/>
      <c r="C9" s="47"/>
      <c r="D9" s="45"/>
      <c r="E9" s="45"/>
      <c r="F9" s="4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34"/>
      <c r="Z9" s="34"/>
      <c r="AA9" s="34"/>
      <c r="AB9" s="34"/>
      <c r="AC9" s="3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3"/>
      <c r="AZ9" s="3"/>
      <c r="BA9" s="5"/>
      <c r="BB9" s="5"/>
      <c r="BC9" s="5"/>
      <c r="BD9" s="5"/>
      <c r="BE9" s="5"/>
      <c r="BF9" s="5"/>
      <c r="BG9" s="5"/>
      <c r="BH9" s="5"/>
      <c r="BI9" s="5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32" customFormat="1" ht="50.25" customHeight="1">
      <c r="A10" s="91"/>
      <c r="B10" s="36" t="s">
        <v>53</v>
      </c>
      <c r="C10" s="36" t="s">
        <v>54</v>
      </c>
      <c r="D10" s="25">
        <f>SUM(D11:D13)</f>
        <v>208</v>
      </c>
      <c r="E10" s="25">
        <f t="shared" ref="E10:F10" si="0">SUM(E11:E13)</f>
        <v>58</v>
      </c>
      <c r="F10" s="25">
        <f t="shared" si="0"/>
        <v>150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25"/>
      <c r="AZ10" s="25"/>
      <c r="BA10" s="34"/>
      <c r="BB10" s="34"/>
      <c r="BC10" s="34"/>
      <c r="BD10" s="34"/>
      <c r="BE10" s="34"/>
      <c r="BF10" s="34"/>
      <c r="BG10" s="34"/>
      <c r="BH10" s="34"/>
      <c r="BI10" s="34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</row>
    <row r="11" spans="1:76" s="32" customFormat="1">
      <c r="A11" s="91"/>
      <c r="B11" s="38" t="s">
        <v>55</v>
      </c>
      <c r="C11" s="39" t="s">
        <v>38</v>
      </c>
      <c r="D11" s="34">
        <f t="shared" ref="D11:D35" si="1">SUM(E11:F11)</f>
        <v>90</v>
      </c>
      <c r="E11" s="34">
        <f>Y11</f>
        <v>34</v>
      </c>
      <c r="F11" s="34">
        <f>AZ11</f>
        <v>56</v>
      </c>
      <c r="G11" s="34">
        <v>4</v>
      </c>
      <c r="H11" s="34">
        <v>4</v>
      </c>
      <c r="I11" s="34">
        <v>4</v>
      </c>
      <c r="J11" s="34">
        <v>4</v>
      </c>
      <c r="K11" s="34">
        <v>2</v>
      </c>
      <c r="L11" s="34">
        <v>2</v>
      </c>
      <c r="M11" s="34">
        <v>2</v>
      </c>
      <c r="N11" s="34">
        <v>2</v>
      </c>
      <c r="O11" s="34">
        <v>2</v>
      </c>
      <c r="P11" s="34">
        <v>2</v>
      </c>
      <c r="Q11" s="34">
        <v>2</v>
      </c>
      <c r="R11" s="34">
        <v>2</v>
      </c>
      <c r="S11" s="34">
        <v>2</v>
      </c>
      <c r="T11" s="34"/>
      <c r="U11" s="34"/>
      <c r="V11" s="34"/>
      <c r="W11" s="34"/>
      <c r="X11" s="34"/>
      <c r="Y11" s="34">
        <f>SUM(G11:X11)</f>
        <v>34</v>
      </c>
      <c r="Z11" s="25"/>
      <c r="AA11" s="34"/>
      <c r="AB11" s="34"/>
      <c r="AC11" s="34">
        <v>8</v>
      </c>
      <c r="AD11" s="34">
        <v>8</v>
      </c>
      <c r="AE11" s="34">
        <v>4</v>
      </c>
      <c r="AF11" s="34">
        <v>2</v>
      </c>
      <c r="AG11" s="34">
        <v>6</v>
      </c>
      <c r="AH11" s="34">
        <v>2</v>
      </c>
      <c r="AI11" s="34">
        <v>4</v>
      </c>
      <c r="AJ11" s="34">
        <v>2</v>
      </c>
      <c r="AK11" s="34">
        <v>4</v>
      </c>
      <c r="AL11" s="23">
        <v>4</v>
      </c>
      <c r="AM11" s="23">
        <v>6</v>
      </c>
      <c r="AN11" s="23">
        <v>2</v>
      </c>
      <c r="AO11" s="23">
        <v>2</v>
      </c>
      <c r="AP11" s="23">
        <v>2</v>
      </c>
      <c r="AQ11" s="40"/>
      <c r="AR11" s="40"/>
      <c r="AS11" s="40"/>
      <c r="AT11" s="40"/>
      <c r="AU11" s="40"/>
      <c r="AV11" s="40"/>
      <c r="AW11" s="34"/>
      <c r="AX11" s="34"/>
      <c r="AY11" s="25"/>
      <c r="AZ11" s="25">
        <f>SUM(AA11:AY11)</f>
        <v>56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</row>
    <row r="12" spans="1:76" s="32" customFormat="1">
      <c r="A12" s="91"/>
      <c r="B12" s="38" t="s">
        <v>56</v>
      </c>
      <c r="C12" s="39" t="s">
        <v>39</v>
      </c>
      <c r="D12" s="34">
        <f t="shared" si="1"/>
        <v>70</v>
      </c>
      <c r="E12" s="34">
        <f>Y12</f>
        <v>24</v>
      </c>
      <c r="F12" s="34">
        <f>AZ12</f>
        <v>46</v>
      </c>
      <c r="G12" s="34">
        <v>2</v>
      </c>
      <c r="H12" s="34">
        <v>2</v>
      </c>
      <c r="I12" s="34">
        <v>2</v>
      </c>
      <c r="J12" s="34">
        <v>2</v>
      </c>
      <c r="K12" s="34">
        <v>2</v>
      </c>
      <c r="L12" s="34">
        <v>2</v>
      </c>
      <c r="M12" s="34">
        <v>2</v>
      </c>
      <c r="N12" s="34">
        <v>2</v>
      </c>
      <c r="O12" s="34">
        <v>2</v>
      </c>
      <c r="P12" s="34">
        <v>2</v>
      </c>
      <c r="Q12" s="34">
        <v>2</v>
      </c>
      <c r="R12" s="34">
        <v>2</v>
      </c>
      <c r="S12" s="34"/>
      <c r="T12" s="34"/>
      <c r="U12" s="34"/>
      <c r="V12" s="34"/>
      <c r="W12" s="34"/>
      <c r="X12" s="34"/>
      <c r="Y12" s="34">
        <f t="shared" ref="Y12:Y32" si="2">SUM(G12:X12)</f>
        <v>24</v>
      </c>
      <c r="Z12" s="25"/>
      <c r="AA12" s="34"/>
      <c r="AB12" s="34"/>
      <c r="AC12" s="34">
        <v>6</v>
      </c>
      <c r="AD12" s="34">
        <v>4</v>
      </c>
      <c r="AE12" s="34">
        <v>2</v>
      </c>
      <c r="AF12" s="34">
        <v>2</v>
      </c>
      <c r="AG12" s="34">
        <v>2</v>
      </c>
      <c r="AH12" s="34">
        <v>2</v>
      </c>
      <c r="AI12" s="34">
        <v>2</v>
      </c>
      <c r="AJ12" s="34">
        <v>2</v>
      </c>
      <c r="AK12" s="34">
        <v>4</v>
      </c>
      <c r="AL12" s="34">
        <v>4</v>
      </c>
      <c r="AM12" s="34">
        <v>4</v>
      </c>
      <c r="AN12" s="34">
        <v>4</v>
      </c>
      <c r="AO12" s="34">
        <v>6</v>
      </c>
      <c r="AP12" s="34">
        <v>2</v>
      </c>
      <c r="AQ12" s="34"/>
      <c r="AR12" s="34"/>
      <c r="AS12" s="34"/>
      <c r="AT12" s="34"/>
      <c r="AU12" s="34"/>
      <c r="AV12" s="34"/>
      <c r="AW12" s="34"/>
      <c r="AX12" s="34"/>
      <c r="AY12" s="25"/>
      <c r="AZ12" s="25">
        <f t="shared" ref="AZ12:AZ36" si="3">SUM(AA12:AY12)</f>
        <v>46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76" s="32" customFormat="1">
      <c r="A13" s="91"/>
      <c r="B13" s="32" t="s">
        <v>71</v>
      </c>
      <c r="C13" s="40" t="s">
        <v>72</v>
      </c>
      <c r="D13" s="34">
        <f t="shared" si="1"/>
        <v>48</v>
      </c>
      <c r="E13" s="34"/>
      <c r="F13" s="34">
        <f>AZ13</f>
        <v>48</v>
      </c>
      <c r="G13" s="34"/>
      <c r="H13" s="34"/>
      <c r="I13" s="34"/>
      <c r="J13" s="34"/>
      <c r="K13" s="34"/>
      <c r="L13" s="34"/>
      <c r="M13" s="34"/>
      <c r="N13" s="34"/>
      <c r="O13" s="34"/>
      <c r="P13" s="40"/>
      <c r="Q13" s="40"/>
      <c r="R13" s="40"/>
      <c r="S13" s="40"/>
      <c r="T13" s="40"/>
      <c r="U13" s="40"/>
      <c r="V13" s="40"/>
      <c r="W13" s="40"/>
      <c r="X13" s="40"/>
      <c r="Y13" s="34"/>
      <c r="Z13" s="25"/>
      <c r="AA13" s="34"/>
      <c r="AB13" s="34"/>
      <c r="AC13" s="34"/>
      <c r="AD13" s="34"/>
      <c r="AE13" s="34">
        <v>2</v>
      </c>
      <c r="AF13" s="34">
        <v>2</v>
      </c>
      <c r="AG13" s="34">
        <v>6</v>
      </c>
      <c r="AH13" s="34">
        <v>2</v>
      </c>
      <c r="AI13" s="34">
        <v>2</v>
      </c>
      <c r="AJ13" s="34">
        <v>2</v>
      </c>
      <c r="AK13" s="34">
        <v>2</v>
      </c>
      <c r="AL13" s="34">
        <v>2</v>
      </c>
      <c r="AM13" s="34">
        <v>6</v>
      </c>
      <c r="AN13" s="34">
        <v>10</v>
      </c>
      <c r="AO13" s="34">
        <v>8</v>
      </c>
      <c r="AP13" s="34">
        <v>4</v>
      </c>
      <c r="AQ13" s="34"/>
      <c r="AR13" s="34"/>
      <c r="AS13" s="34"/>
      <c r="AT13" s="34"/>
      <c r="AU13" s="34"/>
      <c r="AV13" s="34"/>
      <c r="AW13" s="34"/>
      <c r="AX13" s="34"/>
      <c r="AY13" s="25"/>
      <c r="AZ13" s="25">
        <f t="shared" si="3"/>
        <v>48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1:76" s="32" customFormat="1">
      <c r="A14" s="91"/>
      <c r="B14" s="41" t="s">
        <v>40</v>
      </c>
      <c r="C14" s="42" t="s">
        <v>41</v>
      </c>
      <c r="D14" s="25">
        <v>1172</v>
      </c>
      <c r="E14" s="25">
        <v>542</v>
      </c>
      <c r="F14" s="25">
        <v>394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25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25"/>
      <c r="AZ14" s="25">
        <f t="shared" si="3"/>
        <v>0</v>
      </c>
      <c r="BA14" s="34"/>
      <c r="BB14" s="34"/>
      <c r="BC14" s="34"/>
      <c r="BD14" s="34"/>
      <c r="BE14" s="34"/>
      <c r="BF14" s="34"/>
      <c r="BG14" s="34"/>
      <c r="BH14" s="34"/>
      <c r="BI14" s="34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1:76" s="32" customFormat="1" ht="30">
      <c r="A15" s="91"/>
      <c r="B15" s="41" t="s">
        <v>59</v>
      </c>
      <c r="C15" s="42" t="s">
        <v>60</v>
      </c>
      <c r="D15" s="34"/>
      <c r="E15" s="25"/>
      <c r="F15" s="25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2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25"/>
      <c r="AZ15" s="25">
        <f t="shared" si="3"/>
        <v>0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76" s="32" customFormat="1">
      <c r="A16" s="91"/>
      <c r="B16" s="41" t="s">
        <v>57</v>
      </c>
      <c r="C16" s="42" t="s">
        <v>58</v>
      </c>
      <c r="D16" s="34">
        <f>SUM(D30,D17)</f>
        <v>1332</v>
      </c>
      <c r="E16" s="34">
        <f>SUM(E30,E17)</f>
        <v>634</v>
      </c>
      <c r="F16" s="34">
        <f>SUM(F30,F17)</f>
        <v>698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25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25"/>
      <c r="AZ16" s="25">
        <f t="shared" si="3"/>
        <v>0</v>
      </c>
      <c r="BA16" s="34"/>
      <c r="BB16" s="34"/>
      <c r="BC16" s="34"/>
      <c r="BD16" s="34"/>
      <c r="BE16" s="34"/>
      <c r="BF16" s="34"/>
      <c r="BG16" s="34"/>
      <c r="BH16" s="34"/>
      <c r="BI16" s="34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1:76" s="32" customFormat="1">
      <c r="A17" s="91"/>
      <c r="B17" s="25" t="s">
        <v>61</v>
      </c>
      <c r="C17" s="25" t="s">
        <v>62</v>
      </c>
      <c r="D17" s="25">
        <f>SUM(D19:D29)</f>
        <v>962</v>
      </c>
      <c r="E17" s="25">
        <f>SUM(E19:E29)</f>
        <v>582</v>
      </c>
      <c r="F17" s="25">
        <f>SUM(F19:F29)</f>
        <v>380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5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25"/>
      <c r="AZ17" s="25">
        <f t="shared" si="3"/>
        <v>0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s="32" customFormat="1" ht="60">
      <c r="A18" s="91"/>
      <c r="B18" s="25" t="s">
        <v>63</v>
      </c>
      <c r="C18" s="42" t="s">
        <v>151</v>
      </c>
      <c r="D18" s="25">
        <f>SUM(D19:D21)</f>
        <v>136</v>
      </c>
      <c r="E18" s="25">
        <f>SUM(E19:E21)</f>
        <v>136</v>
      </c>
      <c r="F18" s="2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5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25"/>
      <c r="AZ18" s="25"/>
      <c r="BA18" s="34"/>
      <c r="BB18" s="34"/>
      <c r="BC18" s="34"/>
      <c r="BD18" s="34"/>
      <c r="BE18" s="34"/>
      <c r="BF18" s="34"/>
      <c r="BG18" s="34"/>
      <c r="BH18" s="34"/>
      <c r="BI18" s="34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s="32" customFormat="1" ht="45">
      <c r="A19" s="91"/>
      <c r="B19" s="38" t="s">
        <v>63</v>
      </c>
      <c r="C19" s="39" t="s">
        <v>64</v>
      </c>
      <c r="D19" s="34">
        <f t="shared" si="1"/>
        <v>72</v>
      </c>
      <c r="E19" s="34">
        <f>Y19</f>
        <v>72</v>
      </c>
      <c r="F19" s="34"/>
      <c r="G19" s="34">
        <v>14</v>
      </c>
      <c r="H19" s="34">
        <v>4</v>
      </c>
      <c r="I19" s="34">
        <v>4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2</v>
      </c>
      <c r="P19" s="34">
        <v>2</v>
      </c>
      <c r="Q19" s="34">
        <v>6</v>
      </c>
      <c r="R19" s="34">
        <v>12</v>
      </c>
      <c r="S19" s="34">
        <v>18</v>
      </c>
      <c r="T19" s="34"/>
      <c r="U19" s="34"/>
      <c r="V19" s="34"/>
      <c r="W19" s="34"/>
      <c r="X19" s="34"/>
      <c r="Y19" s="34">
        <f t="shared" si="2"/>
        <v>72</v>
      </c>
      <c r="Z19" s="25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25"/>
      <c r="AZ19" s="25">
        <f t="shared" si="3"/>
        <v>0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1:76" s="32" customFormat="1">
      <c r="A20" s="91"/>
      <c r="B20" s="38" t="s">
        <v>73</v>
      </c>
      <c r="C20" s="39" t="s">
        <v>74</v>
      </c>
      <c r="D20" s="34">
        <f t="shared" si="1"/>
        <v>32</v>
      </c>
      <c r="E20" s="34">
        <f t="shared" ref="E20:E24" si="4">Y20</f>
        <v>32</v>
      </c>
      <c r="F20" s="34"/>
      <c r="G20" s="34"/>
      <c r="H20" s="34">
        <v>4</v>
      </c>
      <c r="I20" s="34">
        <v>4</v>
      </c>
      <c r="J20" s="34">
        <v>4</v>
      </c>
      <c r="K20" s="34">
        <v>14</v>
      </c>
      <c r="L20" s="34">
        <v>4</v>
      </c>
      <c r="M20" s="34">
        <v>2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>
        <f t="shared" si="2"/>
        <v>32</v>
      </c>
      <c r="Z20" s="25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25"/>
      <c r="AZ20" s="25">
        <f t="shared" si="3"/>
        <v>0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spans="1:76" s="32" customFormat="1">
      <c r="A21" s="91"/>
      <c r="B21" s="38" t="s">
        <v>73</v>
      </c>
      <c r="C21" s="39" t="s">
        <v>75</v>
      </c>
      <c r="D21" s="34">
        <f t="shared" si="1"/>
        <v>32</v>
      </c>
      <c r="E21" s="34">
        <f t="shared" si="4"/>
        <v>32</v>
      </c>
      <c r="F21" s="34"/>
      <c r="G21" s="34"/>
      <c r="H21" s="34">
        <v>2</v>
      </c>
      <c r="I21" s="34">
        <v>2</v>
      </c>
      <c r="J21" s="34">
        <v>4</v>
      </c>
      <c r="K21" s="34">
        <v>2</v>
      </c>
      <c r="L21" s="34">
        <v>2</v>
      </c>
      <c r="M21" s="34">
        <v>6</v>
      </c>
      <c r="N21" s="34">
        <v>6</v>
      </c>
      <c r="O21" s="34">
        <v>4</v>
      </c>
      <c r="P21" s="34">
        <v>4</v>
      </c>
      <c r="Q21" s="34"/>
      <c r="R21" s="34"/>
      <c r="S21" s="34"/>
      <c r="T21" s="34"/>
      <c r="U21" s="34"/>
      <c r="V21" s="34"/>
      <c r="W21" s="34"/>
      <c r="X21" s="34"/>
      <c r="Y21" s="34">
        <f t="shared" si="2"/>
        <v>32</v>
      </c>
      <c r="Z21" s="2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0"/>
      <c r="AR21" s="40"/>
      <c r="AS21" s="40"/>
      <c r="AT21" s="40"/>
      <c r="AU21" s="34"/>
      <c r="AV21" s="34"/>
      <c r="AW21" s="34"/>
      <c r="AX21" s="34"/>
      <c r="AY21" s="25"/>
      <c r="AZ21" s="25">
        <f t="shared" si="3"/>
        <v>0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1:76" s="32" customFormat="1" ht="45">
      <c r="A22" s="91"/>
      <c r="B22" s="41" t="s">
        <v>152</v>
      </c>
      <c r="C22" s="42" t="s">
        <v>153</v>
      </c>
      <c r="D22" s="25">
        <f>SUM(D23:D26)</f>
        <v>118</v>
      </c>
      <c r="E22" s="25">
        <f>SUM(E23:E26)</f>
        <v>62</v>
      </c>
      <c r="F22" s="25">
        <f>SUM(F23:F26)</f>
        <v>56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0"/>
      <c r="AR22" s="40"/>
      <c r="AS22" s="40"/>
      <c r="AT22" s="40"/>
      <c r="AU22" s="34"/>
      <c r="AV22" s="34"/>
      <c r="AW22" s="34"/>
      <c r="AX22" s="34"/>
      <c r="AY22" s="25"/>
      <c r="AZ22" s="25"/>
      <c r="BA22" s="34"/>
      <c r="BB22" s="34"/>
      <c r="BC22" s="34"/>
      <c r="BD22" s="34"/>
      <c r="BE22" s="34"/>
      <c r="BF22" s="34"/>
      <c r="BG22" s="34"/>
      <c r="BH22" s="34"/>
      <c r="BI22" s="34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s="32" customFormat="1" ht="60">
      <c r="A23" s="91"/>
      <c r="B23" s="38" t="s">
        <v>76</v>
      </c>
      <c r="C23" s="39" t="s">
        <v>88</v>
      </c>
      <c r="D23" s="34">
        <f t="shared" si="1"/>
        <v>30</v>
      </c>
      <c r="E23" s="34">
        <f t="shared" si="4"/>
        <v>30</v>
      </c>
      <c r="F23" s="34"/>
      <c r="G23" s="34"/>
      <c r="H23" s="34">
        <v>6</v>
      </c>
      <c r="I23" s="34">
        <v>2</v>
      </c>
      <c r="J23" s="34">
        <v>4</v>
      </c>
      <c r="K23" s="34">
        <v>2</v>
      </c>
      <c r="L23" s="34">
        <v>4</v>
      </c>
      <c r="M23" s="34">
        <v>4</v>
      </c>
      <c r="N23" s="34">
        <v>6</v>
      </c>
      <c r="O23" s="34">
        <v>2</v>
      </c>
      <c r="P23" s="34"/>
      <c r="Q23" s="34"/>
      <c r="R23" s="34"/>
      <c r="S23" s="34"/>
      <c r="T23" s="34"/>
      <c r="U23" s="34"/>
      <c r="V23" s="34"/>
      <c r="W23" s="34"/>
      <c r="X23" s="34"/>
      <c r="Y23" s="34">
        <f t="shared" si="2"/>
        <v>30</v>
      </c>
      <c r="Z23" s="25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25"/>
      <c r="AZ23" s="25">
        <f t="shared" si="3"/>
        <v>0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</row>
    <row r="24" spans="1:76" s="32" customFormat="1" ht="60">
      <c r="A24" s="91"/>
      <c r="B24" s="38" t="s">
        <v>76</v>
      </c>
      <c r="C24" s="39" t="s">
        <v>89</v>
      </c>
      <c r="D24" s="34">
        <f t="shared" si="1"/>
        <v>32</v>
      </c>
      <c r="E24" s="34">
        <f t="shared" si="4"/>
        <v>32</v>
      </c>
      <c r="F24" s="34"/>
      <c r="G24" s="34">
        <v>4</v>
      </c>
      <c r="H24" s="34">
        <v>4</v>
      </c>
      <c r="I24" s="34">
        <v>2</v>
      </c>
      <c r="J24" s="34">
        <v>2</v>
      </c>
      <c r="K24" s="34">
        <v>2</v>
      </c>
      <c r="L24" s="34">
        <v>2</v>
      </c>
      <c r="M24" s="34">
        <v>2</v>
      </c>
      <c r="N24" s="34">
        <v>2</v>
      </c>
      <c r="O24" s="34">
        <v>2</v>
      </c>
      <c r="P24" s="34">
        <v>6</v>
      </c>
      <c r="Q24" s="34">
        <v>2</v>
      </c>
      <c r="R24" s="34">
        <v>2</v>
      </c>
      <c r="S24" s="34"/>
      <c r="T24" s="34"/>
      <c r="U24" s="34"/>
      <c r="V24" s="34"/>
      <c r="W24" s="34"/>
      <c r="X24" s="34"/>
      <c r="Y24" s="34">
        <f t="shared" si="2"/>
        <v>32</v>
      </c>
      <c r="Z24" s="2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25"/>
      <c r="AZ24" s="25">
        <f t="shared" si="3"/>
        <v>0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1:76" s="32" customFormat="1" ht="45">
      <c r="A25" s="91"/>
      <c r="B25" s="38" t="s">
        <v>91</v>
      </c>
      <c r="C25" s="39" t="s">
        <v>92</v>
      </c>
      <c r="D25" s="34">
        <f t="shared" si="1"/>
        <v>30</v>
      </c>
      <c r="E25" s="34"/>
      <c r="F25" s="34">
        <f>AZ25</f>
        <v>30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5"/>
      <c r="AA25" s="34"/>
      <c r="AB25" s="34"/>
      <c r="AC25" s="34">
        <v>2</v>
      </c>
      <c r="AD25" s="34">
        <v>4</v>
      </c>
      <c r="AE25" s="34">
        <v>2</v>
      </c>
      <c r="AF25" s="34">
        <v>2</v>
      </c>
      <c r="AG25" s="34">
        <v>2</v>
      </c>
      <c r="AH25" s="34">
        <v>2</v>
      </c>
      <c r="AI25" s="34">
        <v>2</v>
      </c>
      <c r="AJ25" s="34">
        <v>6</v>
      </c>
      <c r="AK25" s="34">
        <v>4</v>
      </c>
      <c r="AL25" s="34">
        <v>4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25"/>
      <c r="AZ25" s="25">
        <f t="shared" si="3"/>
        <v>30</v>
      </c>
      <c r="BA25" s="34"/>
      <c r="BB25" s="34"/>
      <c r="BC25" s="34"/>
      <c r="BD25" s="34"/>
      <c r="BE25" s="34"/>
      <c r="BF25" s="34"/>
      <c r="BG25" s="34"/>
      <c r="BH25" s="34"/>
      <c r="BI25" s="34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  <row r="26" spans="1:76" s="32" customFormat="1" ht="45">
      <c r="A26" s="91"/>
      <c r="B26" s="38" t="s">
        <v>65</v>
      </c>
      <c r="C26" s="39" t="s">
        <v>93</v>
      </c>
      <c r="D26" s="34">
        <f t="shared" si="1"/>
        <v>26</v>
      </c>
      <c r="E26" s="34"/>
      <c r="F26" s="34">
        <f>AZ26</f>
        <v>26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5"/>
      <c r="AA26" s="34"/>
      <c r="AB26" s="34"/>
      <c r="AC26" s="34">
        <v>2</v>
      </c>
      <c r="AD26" s="34">
        <v>4</v>
      </c>
      <c r="AE26" s="34">
        <v>2</v>
      </c>
      <c r="AF26" s="34">
        <v>4</v>
      </c>
      <c r="AG26" s="34"/>
      <c r="AH26" s="34">
        <v>8</v>
      </c>
      <c r="AI26" s="34">
        <v>6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25"/>
      <c r="AZ26" s="25">
        <f t="shared" si="3"/>
        <v>26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</row>
    <row r="27" spans="1:76" s="32" customFormat="1" ht="45">
      <c r="A27" s="91"/>
      <c r="B27" s="38" t="s">
        <v>77</v>
      </c>
      <c r="C27" s="39" t="s">
        <v>90</v>
      </c>
      <c r="D27" s="34">
        <f t="shared" si="1"/>
        <v>124</v>
      </c>
      <c r="E27" s="34">
        <f>Y27</f>
        <v>72</v>
      </c>
      <c r="F27" s="34">
        <f>AZ27</f>
        <v>52</v>
      </c>
      <c r="G27" s="34">
        <v>4</v>
      </c>
      <c r="H27" s="34">
        <v>6</v>
      </c>
      <c r="I27" s="34">
        <v>4</v>
      </c>
      <c r="J27" s="34">
        <v>2</v>
      </c>
      <c r="K27" s="34">
        <v>2</v>
      </c>
      <c r="L27" s="34">
        <v>6</v>
      </c>
      <c r="M27" s="34">
        <v>6</v>
      </c>
      <c r="N27" s="34">
        <v>4</v>
      </c>
      <c r="O27" s="34">
        <v>6</v>
      </c>
      <c r="P27" s="34">
        <v>8</v>
      </c>
      <c r="Q27" s="34">
        <v>12</v>
      </c>
      <c r="R27" s="34">
        <v>6</v>
      </c>
      <c r="S27" s="34">
        <v>6</v>
      </c>
      <c r="T27" s="34"/>
      <c r="U27" s="34"/>
      <c r="V27" s="34"/>
      <c r="W27" s="34"/>
      <c r="X27" s="34"/>
      <c r="Y27" s="34">
        <f t="shared" si="2"/>
        <v>72</v>
      </c>
      <c r="Z27" s="25"/>
      <c r="AA27" s="34"/>
      <c r="AB27" s="34"/>
      <c r="AC27" s="34">
        <v>4</v>
      </c>
      <c r="AD27" s="34">
        <v>6</v>
      </c>
      <c r="AE27" s="34">
        <v>2</v>
      </c>
      <c r="AF27" s="34">
        <v>8</v>
      </c>
      <c r="AG27" s="34">
        <v>4</v>
      </c>
      <c r="AH27" s="34">
        <v>4</v>
      </c>
      <c r="AI27" s="34">
        <v>4</v>
      </c>
      <c r="AJ27" s="34">
        <v>8</v>
      </c>
      <c r="AK27" s="34">
        <v>4</v>
      </c>
      <c r="AL27" s="34">
        <v>4</v>
      </c>
      <c r="AM27" s="34">
        <v>4</v>
      </c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25"/>
      <c r="AZ27" s="25">
        <f t="shared" si="3"/>
        <v>52</v>
      </c>
      <c r="BA27" s="34"/>
      <c r="BB27" s="34"/>
      <c r="BC27" s="34"/>
      <c r="BD27" s="34"/>
      <c r="BE27" s="34"/>
      <c r="BF27" s="34"/>
      <c r="BG27" s="34"/>
      <c r="BH27" s="34"/>
      <c r="BI27" s="34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s="32" customFormat="1" ht="45">
      <c r="A28" s="91"/>
      <c r="B28" s="38" t="s">
        <v>78</v>
      </c>
      <c r="C28" s="39" t="s">
        <v>79</v>
      </c>
      <c r="D28" s="34">
        <f t="shared" si="1"/>
        <v>106</v>
      </c>
      <c r="E28" s="34">
        <f>Y28</f>
        <v>106</v>
      </c>
      <c r="F28" s="34"/>
      <c r="G28" s="34"/>
      <c r="H28" s="34"/>
      <c r="I28" s="34">
        <v>4</v>
      </c>
      <c r="J28" s="34">
        <v>4</v>
      </c>
      <c r="K28" s="34">
        <v>2</v>
      </c>
      <c r="L28" s="34">
        <v>6</v>
      </c>
      <c r="M28" s="34">
        <v>6</v>
      </c>
      <c r="N28" s="34">
        <v>8</v>
      </c>
      <c r="O28" s="34">
        <v>12</v>
      </c>
      <c r="P28" s="34">
        <v>12</v>
      </c>
      <c r="Q28" s="34">
        <v>12</v>
      </c>
      <c r="R28" s="34">
        <v>12</v>
      </c>
      <c r="S28" s="34">
        <v>10</v>
      </c>
      <c r="T28" s="34">
        <v>18</v>
      </c>
      <c r="U28" s="34"/>
      <c r="V28" s="34"/>
      <c r="W28" s="34"/>
      <c r="X28" s="34"/>
      <c r="Y28" s="34">
        <f t="shared" si="2"/>
        <v>106</v>
      </c>
      <c r="Z28" s="25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25"/>
      <c r="AZ28" s="25">
        <f t="shared" si="3"/>
        <v>0</v>
      </c>
      <c r="BA28" s="34"/>
      <c r="BB28" s="34"/>
      <c r="BC28" s="34"/>
      <c r="BD28" s="34"/>
      <c r="BE28" s="34"/>
      <c r="BF28" s="34"/>
      <c r="BG28" s="34"/>
      <c r="BH28" s="34"/>
      <c r="BI28" s="34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s="32" customFormat="1">
      <c r="A29" s="91"/>
      <c r="B29" s="38" t="s">
        <v>27</v>
      </c>
      <c r="C29" s="39" t="s">
        <v>26</v>
      </c>
      <c r="D29" s="34">
        <f t="shared" si="1"/>
        <v>360</v>
      </c>
      <c r="E29" s="34">
        <f>Y29</f>
        <v>144</v>
      </c>
      <c r="F29" s="34">
        <f>AZ29</f>
        <v>216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>
        <v>18</v>
      </c>
      <c r="U29" s="34">
        <v>36</v>
      </c>
      <c r="V29" s="34">
        <v>36</v>
      </c>
      <c r="W29" s="34">
        <v>36</v>
      </c>
      <c r="X29" s="34">
        <v>18</v>
      </c>
      <c r="Y29" s="34">
        <f t="shared" si="2"/>
        <v>144</v>
      </c>
      <c r="Z29" s="25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>
        <v>36</v>
      </c>
      <c r="AT29" s="34">
        <v>36</v>
      </c>
      <c r="AU29" s="34">
        <v>36</v>
      </c>
      <c r="AV29" s="34">
        <v>36</v>
      </c>
      <c r="AW29" s="34">
        <v>36</v>
      </c>
      <c r="AX29" s="34">
        <v>36</v>
      </c>
      <c r="AY29" s="25"/>
      <c r="AZ29" s="25">
        <f t="shared" si="3"/>
        <v>216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32" customFormat="1">
      <c r="A30" s="91"/>
      <c r="B30" s="41" t="s">
        <v>66</v>
      </c>
      <c r="C30" s="42" t="s">
        <v>67</v>
      </c>
      <c r="D30" s="25">
        <f>SUM(D31:D36)</f>
        <v>370</v>
      </c>
      <c r="E30" s="25">
        <f t="shared" ref="E30:F30" si="5">SUM(E31:E36)</f>
        <v>52</v>
      </c>
      <c r="F30" s="25">
        <f t="shared" si="5"/>
        <v>318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25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25"/>
      <c r="AZ30" s="25">
        <f t="shared" si="3"/>
        <v>0</v>
      </c>
      <c r="BA30" s="34"/>
      <c r="BB30" s="34"/>
      <c r="BC30" s="34"/>
      <c r="BD30" s="34"/>
      <c r="BE30" s="34"/>
      <c r="BF30" s="34"/>
      <c r="BG30" s="34"/>
      <c r="BH30" s="34"/>
      <c r="BI30" s="34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s="32" customFormat="1" ht="30">
      <c r="A31" s="91"/>
      <c r="B31" s="38" t="s">
        <v>80</v>
      </c>
      <c r="C31" s="39" t="s">
        <v>68</v>
      </c>
      <c r="D31" s="34">
        <f t="shared" si="1"/>
        <v>70</v>
      </c>
      <c r="E31" s="34">
        <f>Y31</f>
        <v>30</v>
      </c>
      <c r="F31" s="34">
        <f>AZ31</f>
        <v>40</v>
      </c>
      <c r="G31" s="34">
        <v>4</v>
      </c>
      <c r="H31" s="34">
        <v>2</v>
      </c>
      <c r="I31" s="34">
        <v>4</v>
      </c>
      <c r="J31" s="34">
        <v>4</v>
      </c>
      <c r="K31" s="34">
        <v>2</v>
      </c>
      <c r="L31" s="34">
        <v>2</v>
      </c>
      <c r="M31" s="34">
        <v>4</v>
      </c>
      <c r="N31" s="34">
        <v>4</v>
      </c>
      <c r="O31" s="34">
        <v>4</v>
      </c>
      <c r="P31" s="34"/>
      <c r="Q31" s="34"/>
      <c r="R31" s="34"/>
      <c r="S31" s="34"/>
      <c r="T31" s="34"/>
      <c r="U31" s="34"/>
      <c r="V31" s="34"/>
      <c r="W31" s="34"/>
      <c r="X31" s="34"/>
      <c r="Y31" s="34">
        <f t="shared" si="2"/>
        <v>30</v>
      </c>
      <c r="Z31" s="25"/>
      <c r="AA31" s="34"/>
      <c r="AB31" s="34"/>
      <c r="AC31" s="34">
        <v>2</v>
      </c>
      <c r="AD31" s="34">
        <v>4</v>
      </c>
      <c r="AE31" s="34">
        <v>2</v>
      </c>
      <c r="AF31" s="34">
        <v>4</v>
      </c>
      <c r="AG31" s="34">
        <v>2</v>
      </c>
      <c r="AH31" s="34">
        <v>12</v>
      </c>
      <c r="AI31" s="34">
        <v>8</v>
      </c>
      <c r="AJ31" s="34">
        <v>4</v>
      </c>
      <c r="AK31" s="34">
        <v>2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25"/>
      <c r="AZ31" s="25">
        <f t="shared" si="3"/>
        <v>40</v>
      </c>
      <c r="BA31" s="34"/>
      <c r="BB31" s="34"/>
      <c r="BC31" s="34"/>
      <c r="BD31" s="34"/>
      <c r="BE31" s="34"/>
      <c r="BF31" s="34"/>
      <c r="BG31" s="34"/>
      <c r="BH31" s="34"/>
      <c r="BI31" s="34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32" customFormat="1" ht="37.5" customHeight="1">
      <c r="A32" s="91"/>
      <c r="B32" s="38" t="s">
        <v>81</v>
      </c>
      <c r="C32" s="39" t="s">
        <v>82</v>
      </c>
      <c r="D32" s="34">
        <f t="shared" si="1"/>
        <v>40</v>
      </c>
      <c r="E32" s="34">
        <f>Y32</f>
        <v>22</v>
      </c>
      <c r="F32" s="34">
        <f t="shared" ref="F32:F33" si="6">AZ32</f>
        <v>18</v>
      </c>
      <c r="G32" s="34">
        <v>4</v>
      </c>
      <c r="H32" s="34">
        <v>2</v>
      </c>
      <c r="I32" s="34">
        <v>4</v>
      </c>
      <c r="J32" s="34">
        <v>4</v>
      </c>
      <c r="K32" s="34">
        <v>4</v>
      </c>
      <c r="L32" s="34">
        <v>4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>
        <f t="shared" si="2"/>
        <v>22</v>
      </c>
      <c r="Z32" s="25"/>
      <c r="AA32" s="34"/>
      <c r="AB32" s="34"/>
      <c r="AC32" s="34">
        <v>2</v>
      </c>
      <c r="AD32" s="34">
        <v>2</v>
      </c>
      <c r="AE32" s="34">
        <v>4</v>
      </c>
      <c r="AF32" s="34">
        <v>2</v>
      </c>
      <c r="AG32" s="34"/>
      <c r="AH32" s="34"/>
      <c r="AI32" s="34"/>
      <c r="AJ32" s="34">
        <v>4</v>
      </c>
      <c r="AK32" s="34">
        <v>4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25"/>
      <c r="AZ32" s="25">
        <f t="shared" si="3"/>
        <v>18</v>
      </c>
      <c r="BA32" s="34"/>
      <c r="BB32" s="34"/>
      <c r="BC32" s="34"/>
      <c r="BD32" s="34"/>
      <c r="BE32" s="34"/>
      <c r="BF32" s="34"/>
      <c r="BG32" s="34"/>
      <c r="BH32" s="34"/>
      <c r="BI32" s="34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s="32" customFormat="1" ht="37.5" customHeight="1">
      <c r="A33" s="43"/>
      <c r="B33" s="38" t="s">
        <v>83</v>
      </c>
      <c r="C33" s="39" t="s">
        <v>84</v>
      </c>
      <c r="D33" s="34">
        <f t="shared" si="1"/>
        <v>34</v>
      </c>
      <c r="E33" s="34"/>
      <c r="F33" s="34">
        <f t="shared" si="6"/>
        <v>34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25"/>
      <c r="AA33" s="34"/>
      <c r="AB33" s="34"/>
      <c r="AC33" s="34">
        <v>2</v>
      </c>
      <c r="AD33" s="34">
        <v>2</v>
      </c>
      <c r="AE33" s="34">
        <v>4</v>
      </c>
      <c r="AF33" s="34">
        <v>4</v>
      </c>
      <c r="AG33" s="34">
        <v>4</v>
      </c>
      <c r="AH33" s="34">
        <v>2</v>
      </c>
      <c r="AI33" s="34">
        <v>4</v>
      </c>
      <c r="AJ33" s="34">
        <v>4</v>
      </c>
      <c r="AK33" s="34">
        <v>4</v>
      </c>
      <c r="AL33" s="34">
        <v>4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25"/>
      <c r="AZ33" s="25">
        <f t="shared" si="3"/>
        <v>34</v>
      </c>
      <c r="BA33" s="34"/>
      <c r="BB33" s="34"/>
      <c r="BC33" s="34"/>
      <c r="BD33" s="34"/>
      <c r="BE33" s="34"/>
      <c r="BF33" s="34"/>
      <c r="BG33" s="34"/>
      <c r="BH33" s="34"/>
      <c r="BI33" s="34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s="32" customFormat="1" ht="37.5" customHeight="1">
      <c r="A34" s="43"/>
      <c r="B34" s="38" t="s">
        <v>85</v>
      </c>
      <c r="C34" s="39" t="s">
        <v>86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25"/>
      <c r="AA34" s="34"/>
      <c r="AB34" s="34"/>
      <c r="AC34" s="34"/>
      <c r="AD34" s="34"/>
      <c r="AE34" s="34"/>
      <c r="AF34" s="34"/>
      <c r="AG34" s="34"/>
      <c r="AH34" s="40"/>
      <c r="AI34" s="40"/>
      <c r="AJ34" s="40"/>
      <c r="AK34" s="40"/>
      <c r="AL34" s="40"/>
      <c r="AM34" s="40"/>
      <c r="AN34" s="40"/>
      <c r="AO34" s="40"/>
      <c r="AP34" s="40"/>
      <c r="AQ34" s="34"/>
      <c r="AR34" s="34"/>
      <c r="AS34" s="34"/>
      <c r="AT34" s="34"/>
      <c r="AU34" s="34"/>
      <c r="AV34" s="34"/>
      <c r="AW34" s="34"/>
      <c r="AX34" s="34"/>
      <c r="AY34" s="25"/>
      <c r="AZ34" s="25">
        <f t="shared" si="3"/>
        <v>0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1:76" s="32" customFormat="1" ht="37.5" customHeight="1">
      <c r="A35" s="43"/>
      <c r="B35" s="38" t="s">
        <v>87</v>
      </c>
      <c r="C35" s="39" t="s">
        <v>94</v>
      </c>
      <c r="D35" s="34">
        <f t="shared" si="1"/>
        <v>154</v>
      </c>
      <c r="E35" s="34"/>
      <c r="F35" s="34">
        <f>AZ35</f>
        <v>154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25"/>
      <c r="AA35" s="34"/>
      <c r="AB35" s="34"/>
      <c r="AC35" s="34">
        <v>8</v>
      </c>
      <c r="AD35" s="34">
        <v>2</v>
      </c>
      <c r="AE35" s="34">
        <v>12</v>
      </c>
      <c r="AF35" s="34">
        <v>6</v>
      </c>
      <c r="AG35" s="34">
        <v>10</v>
      </c>
      <c r="AH35" s="34">
        <v>2</v>
      </c>
      <c r="AI35" s="34">
        <v>4</v>
      </c>
      <c r="AJ35" s="34">
        <v>4</v>
      </c>
      <c r="AK35" s="34">
        <v>8</v>
      </c>
      <c r="AL35" s="34">
        <v>14</v>
      </c>
      <c r="AM35" s="34">
        <v>16</v>
      </c>
      <c r="AN35" s="34">
        <v>20</v>
      </c>
      <c r="AO35" s="34">
        <v>20</v>
      </c>
      <c r="AP35" s="34">
        <v>28</v>
      </c>
      <c r="AQ35" s="34"/>
      <c r="AR35" s="34"/>
      <c r="AS35" s="34"/>
      <c r="AT35" s="34"/>
      <c r="AU35" s="34"/>
      <c r="AV35" s="34"/>
      <c r="AW35" s="34"/>
      <c r="AX35" s="34"/>
      <c r="AY35" s="25"/>
      <c r="AZ35" s="25">
        <f t="shared" si="3"/>
        <v>154</v>
      </c>
      <c r="BA35" s="34"/>
      <c r="BB35" s="34"/>
      <c r="BC35" s="34"/>
      <c r="BD35" s="34"/>
      <c r="BE35" s="34"/>
      <c r="BF35" s="34"/>
      <c r="BG35" s="34"/>
      <c r="BH35" s="34"/>
      <c r="BI35" s="34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1:76" s="32" customFormat="1" ht="22.5" customHeight="1">
      <c r="A36" s="43"/>
      <c r="B36" s="38" t="s">
        <v>29</v>
      </c>
      <c r="C36" s="39" t="s">
        <v>28</v>
      </c>
      <c r="D36" s="34">
        <f>SUM(E36:F36)</f>
        <v>72</v>
      </c>
      <c r="E36" s="34"/>
      <c r="F36" s="34">
        <f>AZ36</f>
        <v>72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25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>
        <v>36</v>
      </c>
      <c r="AR36" s="34">
        <v>36</v>
      </c>
      <c r="AS36" s="34"/>
      <c r="AT36" s="34"/>
      <c r="AU36" s="34"/>
      <c r="AV36" s="34"/>
      <c r="AW36" s="34"/>
      <c r="AX36" s="34"/>
      <c r="AY36" s="25"/>
      <c r="AZ36" s="25">
        <f t="shared" si="3"/>
        <v>72</v>
      </c>
      <c r="BA36" s="34"/>
      <c r="BB36" s="34"/>
      <c r="BC36" s="34"/>
      <c r="BD36" s="34"/>
      <c r="BE36" s="34"/>
      <c r="BF36" s="34"/>
      <c r="BG36" s="34"/>
      <c r="BH36" s="34"/>
      <c r="BI36" s="34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1:76" s="32" customFormat="1" ht="33.75" customHeight="1">
      <c r="A37" s="34"/>
      <c r="B37" s="67" t="s">
        <v>32</v>
      </c>
      <c r="C37" s="68"/>
      <c r="D37" s="34">
        <f>SUM(E37:F37)</f>
        <v>1422</v>
      </c>
      <c r="E37" s="34">
        <f>Y37</f>
        <v>630</v>
      </c>
      <c r="F37" s="34">
        <f>AZ37</f>
        <v>792</v>
      </c>
      <c r="G37" s="34">
        <f t="shared" ref="G37:Y37" si="7">SUM(G11:G36)</f>
        <v>36</v>
      </c>
      <c r="H37" s="34">
        <f t="shared" si="7"/>
        <v>36</v>
      </c>
      <c r="I37" s="34">
        <f t="shared" si="7"/>
        <v>36</v>
      </c>
      <c r="J37" s="34">
        <f t="shared" si="7"/>
        <v>36</v>
      </c>
      <c r="K37" s="34">
        <f t="shared" si="7"/>
        <v>36</v>
      </c>
      <c r="L37" s="34">
        <f t="shared" si="7"/>
        <v>36</v>
      </c>
      <c r="M37" s="34">
        <f t="shared" si="7"/>
        <v>36</v>
      </c>
      <c r="N37" s="34">
        <f t="shared" si="7"/>
        <v>36</v>
      </c>
      <c r="O37" s="34">
        <f t="shared" si="7"/>
        <v>36</v>
      </c>
      <c r="P37" s="34">
        <f t="shared" si="7"/>
        <v>36</v>
      </c>
      <c r="Q37" s="34">
        <f t="shared" si="7"/>
        <v>36</v>
      </c>
      <c r="R37" s="34">
        <f t="shared" si="7"/>
        <v>36</v>
      </c>
      <c r="S37" s="34">
        <f t="shared" si="7"/>
        <v>36</v>
      </c>
      <c r="T37" s="34">
        <f t="shared" si="7"/>
        <v>36</v>
      </c>
      <c r="U37" s="34">
        <f t="shared" si="7"/>
        <v>36</v>
      </c>
      <c r="V37" s="34">
        <f t="shared" si="7"/>
        <v>36</v>
      </c>
      <c r="W37" s="34">
        <f t="shared" si="7"/>
        <v>36</v>
      </c>
      <c r="X37" s="34">
        <f t="shared" si="7"/>
        <v>18</v>
      </c>
      <c r="Y37" s="25">
        <f t="shared" si="7"/>
        <v>630</v>
      </c>
      <c r="Z37" s="25"/>
      <c r="AA37" s="34"/>
      <c r="AB37" s="34"/>
      <c r="AC37" s="34">
        <f>SUM(AC11:AC36)</f>
        <v>36</v>
      </c>
      <c r="AD37" s="34">
        <f>SUM(AD11:AD36)</f>
        <v>36</v>
      </c>
      <c r="AE37" s="34">
        <f t="shared" ref="AE37:AX37" si="8">SUM(AE11:AE36)</f>
        <v>36</v>
      </c>
      <c r="AF37" s="34">
        <f t="shared" si="8"/>
        <v>36</v>
      </c>
      <c r="AG37" s="34">
        <f t="shared" si="8"/>
        <v>36</v>
      </c>
      <c r="AH37" s="34">
        <f t="shared" si="8"/>
        <v>36</v>
      </c>
      <c r="AI37" s="34">
        <f t="shared" si="8"/>
        <v>36</v>
      </c>
      <c r="AJ37" s="34">
        <f t="shared" si="8"/>
        <v>36</v>
      </c>
      <c r="AK37" s="34">
        <f t="shared" si="8"/>
        <v>36</v>
      </c>
      <c r="AL37" s="34">
        <f t="shared" si="8"/>
        <v>36</v>
      </c>
      <c r="AM37" s="34">
        <f t="shared" si="8"/>
        <v>36</v>
      </c>
      <c r="AN37" s="34">
        <f t="shared" si="8"/>
        <v>36</v>
      </c>
      <c r="AO37" s="34">
        <f t="shared" si="8"/>
        <v>36</v>
      </c>
      <c r="AP37" s="34">
        <f t="shared" si="8"/>
        <v>36</v>
      </c>
      <c r="AQ37" s="34">
        <f t="shared" si="8"/>
        <v>36</v>
      </c>
      <c r="AR37" s="34">
        <f t="shared" si="8"/>
        <v>36</v>
      </c>
      <c r="AS37" s="34">
        <f t="shared" si="8"/>
        <v>36</v>
      </c>
      <c r="AT37" s="34">
        <f t="shared" si="8"/>
        <v>36</v>
      </c>
      <c r="AU37" s="34">
        <f t="shared" si="8"/>
        <v>36</v>
      </c>
      <c r="AV37" s="34">
        <f t="shared" si="8"/>
        <v>36</v>
      </c>
      <c r="AW37" s="34">
        <f t="shared" si="8"/>
        <v>36</v>
      </c>
      <c r="AX37" s="34">
        <f t="shared" si="8"/>
        <v>36</v>
      </c>
      <c r="AY37" s="25"/>
      <c r="AZ37" s="25">
        <f>SUM(AA37:AX37)</f>
        <v>792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1:76" s="32" customFormat="1" ht="35.25" customHeight="1">
      <c r="A38" s="34"/>
      <c r="B38" s="67" t="s">
        <v>33</v>
      </c>
      <c r="C38" s="68"/>
      <c r="D38" s="34">
        <f t="shared" ref="D38:D39" si="9">SUM(E38:F38)</f>
        <v>711</v>
      </c>
      <c r="E38" s="34">
        <f t="shared" ref="E38:E39" si="10">Y38</f>
        <v>315</v>
      </c>
      <c r="F38" s="34">
        <f t="shared" ref="F38:F39" si="11">AZ38</f>
        <v>396</v>
      </c>
      <c r="G38" s="40">
        <v>18</v>
      </c>
      <c r="H38" s="40">
        <v>18</v>
      </c>
      <c r="I38" s="40">
        <v>18</v>
      </c>
      <c r="J38" s="40">
        <v>18</v>
      </c>
      <c r="K38" s="40">
        <v>18</v>
      </c>
      <c r="L38" s="40">
        <v>18</v>
      </c>
      <c r="M38" s="40">
        <v>18</v>
      </c>
      <c r="N38" s="40">
        <v>18</v>
      </c>
      <c r="O38" s="40">
        <v>18</v>
      </c>
      <c r="P38" s="40">
        <v>18</v>
      </c>
      <c r="Q38" s="40">
        <v>18</v>
      </c>
      <c r="R38" s="40">
        <v>18</v>
      </c>
      <c r="S38" s="40">
        <v>18</v>
      </c>
      <c r="T38" s="40">
        <v>18</v>
      </c>
      <c r="U38" s="40">
        <v>18</v>
      </c>
      <c r="V38" s="40">
        <v>18</v>
      </c>
      <c r="W38" s="40">
        <v>18</v>
      </c>
      <c r="X38" s="40">
        <v>9</v>
      </c>
      <c r="Y38" s="34">
        <f>SUM(G38:X38)</f>
        <v>315</v>
      </c>
      <c r="Z38" s="25"/>
      <c r="AA38" s="34"/>
      <c r="AB38" s="34"/>
      <c r="AC38" s="34">
        <v>18</v>
      </c>
      <c r="AD38" s="34">
        <v>18</v>
      </c>
      <c r="AE38" s="34">
        <v>18</v>
      </c>
      <c r="AF38" s="34">
        <v>18</v>
      </c>
      <c r="AG38" s="34">
        <v>18</v>
      </c>
      <c r="AH38" s="34">
        <v>18</v>
      </c>
      <c r="AI38" s="34">
        <v>18</v>
      </c>
      <c r="AJ38" s="34">
        <v>18</v>
      </c>
      <c r="AK38" s="34">
        <v>18</v>
      </c>
      <c r="AL38" s="34">
        <v>18</v>
      </c>
      <c r="AM38" s="34">
        <v>18</v>
      </c>
      <c r="AN38" s="34">
        <v>18</v>
      </c>
      <c r="AO38" s="34">
        <v>18</v>
      </c>
      <c r="AP38" s="34">
        <v>18</v>
      </c>
      <c r="AQ38" s="34">
        <v>18</v>
      </c>
      <c r="AR38" s="34">
        <v>18</v>
      </c>
      <c r="AS38" s="34">
        <v>18</v>
      </c>
      <c r="AT38" s="34">
        <v>18</v>
      </c>
      <c r="AU38" s="34">
        <v>18</v>
      </c>
      <c r="AV38" s="34">
        <v>18</v>
      </c>
      <c r="AW38" s="34">
        <v>18</v>
      </c>
      <c r="AX38" s="34">
        <v>18</v>
      </c>
      <c r="AY38" s="25"/>
      <c r="AZ38" s="25">
        <f t="shared" ref="AZ38:AZ39" si="12">SUM(AA38:AX38)</f>
        <v>396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76" s="32" customFormat="1" ht="38.25" customHeight="1">
      <c r="A39" s="34"/>
      <c r="B39" s="67" t="s">
        <v>34</v>
      </c>
      <c r="C39" s="68"/>
      <c r="D39" s="34">
        <f t="shared" si="9"/>
        <v>2133</v>
      </c>
      <c r="E39" s="34">
        <f t="shared" si="10"/>
        <v>945</v>
      </c>
      <c r="F39" s="34">
        <f t="shared" si="11"/>
        <v>1188</v>
      </c>
      <c r="G39" s="34">
        <f>SUM(G37:G38)</f>
        <v>54</v>
      </c>
      <c r="H39" s="34">
        <f t="shared" ref="H39:X39" si="13">SUM(H37:H38)</f>
        <v>54</v>
      </c>
      <c r="I39" s="34">
        <f t="shared" si="13"/>
        <v>54</v>
      </c>
      <c r="J39" s="34">
        <f t="shared" si="13"/>
        <v>54</v>
      </c>
      <c r="K39" s="34">
        <f t="shared" si="13"/>
        <v>54</v>
      </c>
      <c r="L39" s="34">
        <f t="shared" si="13"/>
        <v>54</v>
      </c>
      <c r="M39" s="34">
        <f t="shared" si="13"/>
        <v>54</v>
      </c>
      <c r="N39" s="34">
        <f t="shared" si="13"/>
        <v>54</v>
      </c>
      <c r="O39" s="34">
        <f t="shared" si="13"/>
        <v>54</v>
      </c>
      <c r="P39" s="34">
        <f t="shared" si="13"/>
        <v>54</v>
      </c>
      <c r="Q39" s="34">
        <f t="shared" si="13"/>
        <v>54</v>
      </c>
      <c r="R39" s="34">
        <f t="shared" si="13"/>
        <v>54</v>
      </c>
      <c r="S39" s="34">
        <f t="shared" si="13"/>
        <v>54</v>
      </c>
      <c r="T39" s="34">
        <f t="shared" si="13"/>
        <v>54</v>
      </c>
      <c r="U39" s="34">
        <f t="shared" si="13"/>
        <v>54</v>
      </c>
      <c r="V39" s="34">
        <f t="shared" si="13"/>
        <v>54</v>
      </c>
      <c r="W39" s="34">
        <f t="shared" si="13"/>
        <v>54</v>
      </c>
      <c r="X39" s="34">
        <f t="shared" si="13"/>
        <v>27</v>
      </c>
      <c r="Y39" s="34">
        <f>SUM(G39:X39)</f>
        <v>945</v>
      </c>
      <c r="Z39" s="25"/>
      <c r="AA39" s="34"/>
      <c r="AB39" s="34"/>
      <c r="AC39" s="34">
        <f>SUM(AC37:AC38)</f>
        <v>54</v>
      </c>
      <c r="AD39" s="34">
        <f>SUM(AD37:AD38)</f>
        <v>54</v>
      </c>
      <c r="AE39" s="34">
        <f t="shared" ref="AE39:AX39" si="14">SUM(AE37:AE38)</f>
        <v>54</v>
      </c>
      <c r="AF39" s="34">
        <f t="shared" si="14"/>
        <v>54</v>
      </c>
      <c r="AG39" s="34">
        <f t="shared" si="14"/>
        <v>54</v>
      </c>
      <c r="AH39" s="34">
        <f t="shared" si="14"/>
        <v>54</v>
      </c>
      <c r="AI39" s="34">
        <f t="shared" si="14"/>
        <v>54</v>
      </c>
      <c r="AJ39" s="34">
        <f t="shared" si="14"/>
        <v>54</v>
      </c>
      <c r="AK39" s="34">
        <f t="shared" si="14"/>
        <v>54</v>
      </c>
      <c r="AL39" s="34">
        <f t="shared" si="14"/>
        <v>54</v>
      </c>
      <c r="AM39" s="34">
        <f t="shared" si="14"/>
        <v>54</v>
      </c>
      <c r="AN39" s="34">
        <f t="shared" si="14"/>
        <v>54</v>
      </c>
      <c r="AO39" s="34">
        <f t="shared" si="14"/>
        <v>54</v>
      </c>
      <c r="AP39" s="34">
        <f t="shared" si="14"/>
        <v>54</v>
      </c>
      <c r="AQ39" s="34">
        <f t="shared" si="14"/>
        <v>54</v>
      </c>
      <c r="AR39" s="34">
        <f t="shared" si="14"/>
        <v>54</v>
      </c>
      <c r="AS39" s="34">
        <f t="shared" si="14"/>
        <v>54</v>
      </c>
      <c r="AT39" s="34">
        <f t="shared" si="14"/>
        <v>54</v>
      </c>
      <c r="AU39" s="34">
        <f t="shared" si="14"/>
        <v>54</v>
      </c>
      <c r="AV39" s="34">
        <f t="shared" si="14"/>
        <v>54</v>
      </c>
      <c r="AW39" s="34">
        <f t="shared" si="14"/>
        <v>54</v>
      </c>
      <c r="AX39" s="34">
        <f t="shared" si="14"/>
        <v>54</v>
      </c>
      <c r="AY39" s="25"/>
      <c r="AZ39" s="25">
        <f t="shared" si="12"/>
        <v>1188</v>
      </c>
      <c r="BA39" s="34"/>
      <c r="BB39" s="34"/>
      <c r="BC39" s="34"/>
      <c r="BD39" s="34"/>
      <c r="BE39" s="34"/>
      <c r="BF39" s="34"/>
      <c r="BG39" s="34"/>
      <c r="BH39" s="34"/>
      <c r="BI39" s="34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76"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66.75" customHeight="1">
      <c r="A41" s="58" t="s">
        <v>20</v>
      </c>
      <c r="B41" s="58"/>
      <c r="C41" s="58"/>
      <c r="D41" s="58"/>
      <c r="E41" s="58"/>
      <c r="F41" s="64" t="s">
        <v>21</v>
      </c>
      <c r="G41" s="64"/>
      <c r="H41" s="64"/>
      <c r="I41" s="2"/>
      <c r="J41" s="64" t="s">
        <v>22</v>
      </c>
      <c r="K41" s="64"/>
      <c r="L41" s="64"/>
      <c r="M41" s="58"/>
      <c r="N41" s="58"/>
      <c r="O41" s="2"/>
      <c r="P41" s="64" t="s">
        <v>24</v>
      </c>
      <c r="Q41" s="64"/>
      <c r="R41" s="64"/>
      <c r="S41" s="58"/>
      <c r="T41" s="2"/>
      <c r="U41" s="2"/>
      <c r="V41" s="64" t="s">
        <v>96</v>
      </c>
      <c r="W41" s="64"/>
      <c r="X41" s="64"/>
      <c r="Y41" s="35"/>
      <c r="Z41" s="35"/>
      <c r="AA41" s="35"/>
      <c r="AB41" s="64" t="s">
        <v>47</v>
      </c>
      <c r="AC41" s="64"/>
      <c r="AD41" s="58"/>
      <c r="AE41" s="58"/>
      <c r="AF41" s="2"/>
      <c r="AG41" s="64" t="s">
        <v>25</v>
      </c>
      <c r="AH41" s="64"/>
      <c r="AJ41" s="64" t="s">
        <v>26</v>
      </c>
      <c r="AK41" s="64"/>
      <c r="AL41" s="64"/>
      <c r="AM41" s="64"/>
      <c r="AO41" s="64" t="s">
        <v>28</v>
      </c>
      <c r="AP41" s="64"/>
      <c r="AR41" s="58" t="s">
        <v>30</v>
      </c>
      <c r="AS41" s="58"/>
      <c r="AT41" s="58"/>
      <c r="AV41" s="64" t="s">
        <v>44</v>
      </c>
      <c r="AW41" s="64"/>
      <c r="AX41" s="64"/>
      <c r="BA41" s="48" t="s">
        <v>46</v>
      </c>
      <c r="BB41" s="48"/>
      <c r="BC41" s="49"/>
      <c r="BD41" s="49"/>
      <c r="BF41" s="58" t="s">
        <v>49</v>
      </c>
      <c r="BG41" s="58"/>
      <c r="BH41" s="58"/>
    </row>
    <row r="42" spans="1:76" ht="15" customHeight="1">
      <c r="G42" s="87" t="s">
        <v>19</v>
      </c>
      <c r="L42" s="89" t="s">
        <v>23</v>
      </c>
      <c r="Q42" s="75" t="s">
        <v>43</v>
      </c>
      <c r="R42" s="76"/>
      <c r="W42" s="79" t="s">
        <v>95</v>
      </c>
      <c r="AC42" s="54" t="s">
        <v>48</v>
      </c>
      <c r="AD42" s="55"/>
      <c r="AG42" s="71" t="s">
        <v>42</v>
      </c>
      <c r="AH42" s="72"/>
      <c r="AK42" s="65" t="s">
        <v>27</v>
      </c>
      <c r="AL42" s="2"/>
      <c r="AP42" s="65" t="s">
        <v>29</v>
      </c>
      <c r="AS42" s="69" t="s">
        <v>51</v>
      </c>
      <c r="AW42" s="65" t="s">
        <v>45</v>
      </c>
      <c r="BB42" s="50" t="s">
        <v>97</v>
      </c>
      <c r="BC42" s="51"/>
      <c r="BF42" s="59" t="s">
        <v>50</v>
      </c>
      <c r="BG42" s="60"/>
      <c r="BH42" s="61"/>
    </row>
    <row r="43" spans="1:76">
      <c r="G43" s="88"/>
      <c r="L43" s="90"/>
      <c r="Q43" s="77"/>
      <c r="R43" s="78"/>
      <c r="W43" s="80"/>
      <c r="AC43" s="56"/>
      <c r="AD43" s="57"/>
      <c r="AG43" s="73"/>
      <c r="AH43" s="74"/>
      <c r="AK43" s="66"/>
      <c r="AL43" s="2"/>
      <c r="AP43" s="66"/>
      <c r="AS43" s="70"/>
      <c r="AW43" s="66"/>
      <c r="BB43" s="52"/>
      <c r="BC43" s="53"/>
      <c r="BF43" s="56"/>
      <c r="BG43" s="62"/>
      <c r="BH43" s="63"/>
    </row>
    <row r="47" spans="1:76">
      <c r="AN47" s="6"/>
    </row>
  </sheetData>
  <mergeCells count="55">
    <mergeCell ref="AY1:BE1"/>
    <mergeCell ref="BF1:BI1"/>
    <mergeCell ref="AH1:AL1"/>
    <mergeCell ref="AQ1:AT1"/>
    <mergeCell ref="AU1:AX1"/>
    <mergeCell ref="G1:J1"/>
    <mergeCell ref="P1:S1"/>
    <mergeCell ref="AD1:AG1"/>
    <mergeCell ref="AM1:AP1"/>
    <mergeCell ref="K1:O1"/>
    <mergeCell ref="T1:X1"/>
    <mergeCell ref="Y1:AC1"/>
    <mergeCell ref="G3:BI3"/>
    <mergeCell ref="G5:BI5"/>
    <mergeCell ref="A41:E41"/>
    <mergeCell ref="F41:H41"/>
    <mergeCell ref="G42:G43"/>
    <mergeCell ref="J41:N41"/>
    <mergeCell ref="L42:L43"/>
    <mergeCell ref="P41:S41"/>
    <mergeCell ref="A1:A7"/>
    <mergeCell ref="B1:B7"/>
    <mergeCell ref="A8:A32"/>
    <mergeCell ref="D1:F2"/>
    <mergeCell ref="D3:D7"/>
    <mergeCell ref="E3:E7"/>
    <mergeCell ref="F3:F7"/>
    <mergeCell ref="C1:C7"/>
    <mergeCell ref="B37:C37"/>
    <mergeCell ref="B38:C38"/>
    <mergeCell ref="B39:C39"/>
    <mergeCell ref="AR41:AT41"/>
    <mergeCell ref="AS42:AS43"/>
    <mergeCell ref="AG42:AH43"/>
    <mergeCell ref="AG41:AH41"/>
    <mergeCell ref="AJ41:AM41"/>
    <mergeCell ref="AK42:AK43"/>
    <mergeCell ref="AO41:AP41"/>
    <mergeCell ref="AP42:AP43"/>
    <mergeCell ref="Q42:R43"/>
    <mergeCell ref="V41:X41"/>
    <mergeCell ref="W42:W43"/>
    <mergeCell ref="AB41:AE41"/>
    <mergeCell ref="BA41:BD41"/>
    <mergeCell ref="BB42:BC43"/>
    <mergeCell ref="AC42:AD43"/>
    <mergeCell ref="BF41:BH41"/>
    <mergeCell ref="BF42:BH43"/>
    <mergeCell ref="AV41:AX41"/>
    <mergeCell ref="AW42:AW43"/>
    <mergeCell ref="F8:F9"/>
    <mergeCell ref="E8:E9"/>
    <mergeCell ref="D8:D9"/>
    <mergeCell ref="C8:C9"/>
    <mergeCell ref="B8:B9"/>
  </mergeCells>
  <pageMargins left="0" right="0" top="0.39370078740157483" bottom="0" header="0.31496062992125984" footer="0.31496062992125984"/>
  <pageSetup paperSize="9" scale="43" orientation="landscape" horizontalDpi="180" verticalDpi="180" r:id="rId1"/>
  <ignoredErrors>
    <ignoredError sqref="Y29" formulaRange="1"/>
    <ignoredError sqref="D22:E22 D30: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2021-08-09T09:39:02Z</dcterms:modified>
</cp:coreProperties>
</file>