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39" i="1"/>
  <c r="AB41" s="1"/>
  <c r="Y40"/>
  <c r="E40" s="1"/>
  <c r="AZ11"/>
  <c r="F11" s="1"/>
  <c r="AZ12"/>
  <c r="F12" s="1"/>
  <c r="AZ13"/>
  <c r="F13" s="1"/>
  <c r="AZ15"/>
  <c r="F15" s="1"/>
  <c r="AZ16"/>
  <c r="F16" s="1"/>
  <c r="AZ19"/>
  <c r="F19" s="1"/>
  <c r="AZ20"/>
  <c r="F20" s="1"/>
  <c r="AZ21"/>
  <c r="F21" s="1"/>
  <c r="AZ22"/>
  <c r="F22" s="1"/>
  <c r="AZ23"/>
  <c r="F23" s="1"/>
  <c r="AZ24"/>
  <c r="F24" s="1"/>
  <c r="AZ25"/>
  <c r="F25" s="1"/>
  <c r="AZ26"/>
  <c r="F26" s="1"/>
  <c r="AZ27"/>
  <c r="F27" s="1"/>
  <c r="AZ30"/>
  <c r="F30" s="1"/>
  <c r="AZ31"/>
  <c r="F31" s="1"/>
  <c r="AZ32"/>
  <c r="F32" s="1"/>
  <c r="AZ33"/>
  <c r="F33" s="1"/>
  <c r="AZ35"/>
  <c r="F35" s="1"/>
  <c r="AZ36"/>
  <c r="F36" s="1"/>
  <c r="AZ38"/>
  <c r="F38" s="1"/>
  <c r="F37" s="1"/>
  <c r="AZ10"/>
  <c r="F10" s="1"/>
  <c r="Y11"/>
  <c r="E11" s="1"/>
  <c r="Y12"/>
  <c r="E12" s="1"/>
  <c r="Y13"/>
  <c r="E13" s="1"/>
  <c r="Y15"/>
  <c r="E15" s="1"/>
  <c r="Y16"/>
  <c r="E16" s="1"/>
  <c r="Y19"/>
  <c r="E19" s="1"/>
  <c r="Y20"/>
  <c r="E20" s="1"/>
  <c r="Y21"/>
  <c r="E21" s="1"/>
  <c r="Y22"/>
  <c r="E22" s="1"/>
  <c r="Y23"/>
  <c r="E23" s="1"/>
  <c r="Y24"/>
  <c r="E24" s="1"/>
  <c r="Y25"/>
  <c r="E25" s="1"/>
  <c r="Y26"/>
  <c r="E26" s="1"/>
  <c r="Y27"/>
  <c r="E27" s="1"/>
  <c r="Y30"/>
  <c r="E30" s="1"/>
  <c r="Y31"/>
  <c r="E31" s="1"/>
  <c r="Y32"/>
  <c r="E32" s="1"/>
  <c r="Y33"/>
  <c r="E33" s="1"/>
  <c r="Y35"/>
  <c r="E35" s="1"/>
  <c r="Y36"/>
  <c r="E36" s="1"/>
  <c r="Y38"/>
  <c r="E38" s="1"/>
  <c r="Y10"/>
  <c r="E10" s="1"/>
  <c r="AZ40"/>
  <c r="F40" s="1"/>
  <c r="F34" l="1"/>
  <c r="AZ39"/>
  <c r="F39" s="1"/>
  <c r="Y39"/>
  <c r="E39" s="1"/>
  <c r="D26"/>
  <c r="D15" l="1"/>
  <c r="D32"/>
  <c r="AX39"/>
  <c r="AX41" s="1"/>
  <c r="AT39"/>
  <c r="AT41" s="1"/>
  <c r="AU39"/>
  <c r="AU41" s="1"/>
  <c r="AV39"/>
  <c r="AV41" s="1"/>
  <c r="AW39"/>
  <c r="AW41" s="1"/>
  <c r="AR39"/>
  <c r="AR41" s="1"/>
  <c r="AS39"/>
  <c r="AS41" s="1"/>
  <c r="D40"/>
  <c r="V39"/>
  <c r="V41" s="1"/>
  <c r="D38"/>
  <c r="D37" s="1"/>
  <c r="F14"/>
  <c r="D21"/>
  <c r="D22"/>
  <c r="D25"/>
  <c r="F29"/>
  <c r="F28" s="1"/>
  <c r="D35"/>
  <c r="D36"/>
  <c r="AD39"/>
  <c r="AE39"/>
  <c r="AE41" s="1"/>
  <c r="AF39"/>
  <c r="AF41" s="1"/>
  <c r="AG39"/>
  <c r="AG41" s="1"/>
  <c r="AH39"/>
  <c r="AH41" s="1"/>
  <c r="AI39"/>
  <c r="AI41" s="1"/>
  <c r="AJ39"/>
  <c r="AJ41" s="1"/>
  <c r="AK39"/>
  <c r="AK41" s="1"/>
  <c r="AL39"/>
  <c r="AL41" s="1"/>
  <c r="AM39"/>
  <c r="AM41" s="1"/>
  <c r="AN39"/>
  <c r="AN41" s="1"/>
  <c r="AO39"/>
  <c r="AO41" s="1"/>
  <c r="AP39"/>
  <c r="AP41" s="1"/>
  <c r="AQ39"/>
  <c r="AQ41" s="1"/>
  <c r="AC39"/>
  <c r="AC41" s="1"/>
  <c r="D11"/>
  <c r="D12"/>
  <c r="D13"/>
  <c r="E14"/>
  <c r="D19"/>
  <c r="D23"/>
  <c r="D27"/>
  <c r="D31"/>
  <c r="H39"/>
  <c r="H41" s="1"/>
  <c r="I39"/>
  <c r="I41" s="1"/>
  <c r="J39"/>
  <c r="J41" s="1"/>
  <c r="K39"/>
  <c r="K41" s="1"/>
  <c r="L39"/>
  <c r="L41" s="1"/>
  <c r="M39"/>
  <c r="M41" s="1"/>
  <c r="N39"/>
  <c r="N41" s="1"/>
  <c r="O39"/>
  <c r="O41" s="1"/>
  <c r="P39"/>
  <c r="P41" s="1"/>
  <c r="Q39"/>
  <c r="Q41" s="1"/>
  <c r="R39"/>
  <c r="R41" s="1"/>
  <c r="S39"/>
  <c r="S41" s="1"/>
  <c r="T39"/>
  <c r="T41" s="1"/>
  <c r="U39"/>
  <c r="U41" s="1"/>
  <c r="G39"/>
  <c r="G41" s="1"/>
  <c r="Y41" l="1"/>
  <c r="E41" s="1"/>
  <c r="AD41"/>
  <c r="AZ41" s="1"/>
  <c r="F41" s="1"/>
  <c r="D41" s="1"/>
  <c r="E29"/>
  <c r="E28" s="1"/>
  <c r="D30"/>
  <c r="D29" s="1"/>
  <c r="D9"/>
  <c r="E9"/>
  <c r="D16"/>
  <c r="D14" s="1"/>
  <c r="F9"/>
  <c r="D24"/>
  <c r="E18"/>
  <c r="F18"/>
  <c r="D20"/>
  <c r="D10"/>
  <c r="D34"/>
  <c r="D28" l="1"/>
  <c r="D39"/>
  <c r="D18"/>
</calcChain>
</file>

<file path=xl/sharedStrings.xml><?xml version="1.0" encoding="utf-8"?>
<sst xmlns="http://schemas.openxmlformats.org/spreadsheetml/2006/main" count="221" uniqueCount="164">
  <si>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</si>
  <si>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</si>
  <si>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</si>
  <si>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</si>
  <si>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</si>
  <si>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</si>
  <si>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</si>
  <si>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</si>
  <si>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</si>
  <si>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</si>
  <si>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</si>
  <si>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</si>
  <si>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</si>
  <si>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</si>
  <si>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</si>
  <si>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</si>
  <si>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</si>
  <si>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</si>
  <si>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</si>
  <si>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</si>
  <si>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</si>
  <si>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</si>
  <si>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</si>
  <si>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</si>
  <si>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</si>
  <si>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</si>
  <si>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</si>
  <si>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</si>
  <si>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</si>
  <si>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</si>
  <si>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</si>
  <si>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</si>
  <si>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</si>
  <si>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</si>
  <si>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</si>
  <si>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</si>
  <si>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</si>
  <si>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</si>
  <si>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Математика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</si>
  <si>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</si>
  <si>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</si>
  <si>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</si>
  <si>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</si>
  <si>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</si>
  <si>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</si>
  <si>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</si>
  <si>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</si>
  <si>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</si>
  <si>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</si>
  <si>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</si>
  <si>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</si>
  <si>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</si>
  <si>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</si>
  <si>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</si>
  <si>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</si>
  <si>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</si>
  <si>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</si>
  <si>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</si>
  <si>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</si>
  <si>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</si>
  <si>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</si>
  <si>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</si>
  <si>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</si>
  <si>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</si>
  <si>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</si>
  <si>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естественно-научный цикл</t>
  </si>
  <si>
    <t>ЕН.01</t>
  </si>
  <si>
    <t>ЕН.02</t>
  </si>
  <si>
    <t>Информационные технологиии в профессиональной деятельности</t>
  </si>
  <si>
    <t>ОП.01</t>
  </si>
  <si>
    <t>Основы латинского языка с медицинской терминологией</t>
  </si>
  <si>
    <t>ОП.02</t>
  </si>
  <si>
    <t>ОП.03</t>
  </si>
  <si>
    <t>ОП.04</t>
  </si>
  <si>
    <t xml:space="preserve">Генетика человека с основами медицинской генетики </t>
  </si>
  <si>
    <t>ОП.06</t>
  </si>
  <si>
    <t>Основы микробиологии и иммунологии</t>
  </si>
  <si>
    <t>ОП.07</t>
  </si>
  <si>
    <t>Фармакалогия</t>
  </si>
  <si>
    <t>ПМ.00</t>
  </si>
  <si>
    <t>Профессиональные модули</t>
  </si>
  <si>
    <t>ПМ.04</t>
  </si>
  <si>
    <t>Выполнение работ по профессии младшая медицинская сестра по уходу за больными</t>
  </si>
  <si>
    <t>Деятельность младшей медицинской сестры по уходу за больными</t>
  </si>
  <si>
    <t>МДК.04.02</t>
  </si>
  <si>
    <t>Теория и практика сестринского дела</t>
  </si>
  <si>
    <t>МДК.04.01</t>
  </si>
  <si>
    <t xml:space="preserve">Проведение профилактических мероприятий </t>
  </si>
  <si>
    <t>МДК.01.01.</t>
  </si>
  <si>
    <t>МДК.01.02.</t>
  </si>
  <si>
    <t>Основы профилактики</t>
  </si>
  <si>
    <t>ПМ.02.</t>
  </si>
  <si>
    <t>Участие в лечебно-диагностическом и реабилитационном процессах</t>
  </si>
  <si>
    <t>МДК.02.01</t>
  </si>
  <si>
    <t>Сестринский уход в терапии</t>
  </si>
  <si>
    <t>ПМ.01.</t>
  </si>
  <si>
    <t>Анатомия и физиология человека</t>
  </si>
  <si>
    <t>Культура общения и деловая этика</t>
  </si>
  <si>
    <t>Основы патологии</t>
  </si>
  <si>
    <t>ОП.05</t>
  </si>
  <si>
    <t>Гигиена и экология человека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</si>
  <si>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</si>
  <si>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</si>
  <si>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</si>
  <si>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</si>
  <si>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</si>
  <si>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</si>
  <si>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</si>
  <si>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</si>
  <si>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</si>
  <si>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</si>
  <si>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Общий гумманитарный и социально-экономический цикл</t>
  </si>
  <si>
    <t>ОП.13</t>
  </si>
  <si>
    <t>ОП.14</t>
  </si>
  <si>
    <t>Основы учебной и профессиональной деятельности</t>
  </si>
  <si>
    <t>Здоровый человек и его окружение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</si>
  <si>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</si>
  <si>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</si>
  <si>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</si>
  <si>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</si>
  <si>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</si>
  <si>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</si>
  <si>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</si>
  <si>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</si>
  <si>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</si>
  <si>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</si>
  <si>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</si>
  <si>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</si>
  <si>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</si>
  <si>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</si>
  <si>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</si>
  <si>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</si>
  <si>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</si>
  <si>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</si>
  <si>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</si>
  <si>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</si>
  <si>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</si>
  <si>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</si>
  <si>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</si>
  <si>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</si>
  <si>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</si>
  <si>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</si>
  <si>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</si>
  <si>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</si>
  <si>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</si>
  <si>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</si>
  <si>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</si>
  <si>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</si>
  <si>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</si>
  <si>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</si>
  <si>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</si>
  <si>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</si>
  <si>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</si>
  <si>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</si>
  <si>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</si>
  <si>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</si>
  <si>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</si>
  <si>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</si>
  <si>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Май</t>
  </si>
  <si>
    <t>27.06-02.07</t>
  </si>
  <si>
    <t>УП.04</t>
  </si>
  <si>
    <t>ПП.04</t>
  </si>
  <si>
    <t xml:space="preserve">Производственная практика </t>
  </si>
  <si>
    <t>2 курс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</si>
</sst>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9"/>
  <sheetViews>
    <sheetView tabSelected="1" zoomScale="60" zoomScaleNormal="60" workbookViewId="0">
      <selection activeCell="A39" sqref="A39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7.5703125" customWidth="1"/>
    <col min="26" max="26" width="4.42578125" bestFit="1" customWidth="1"/>
    <col min="27" max="27" width="4" customWidth="1"/>
    <col min="28" max="28" width="4.42578125" bestFit="1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140625" bestFit="1" customWidth="1"/>
    <col min="52" max="52" width="5.8554687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7" t="s">
        <v>0</v>
      </c>
      <c r="B1" s="57" t="s">
        <v>1</v>
      </c>
      <c r="C1" s="60" t="s">
        <v>32</v>
      </c>
      <c r="D1" s="58" t="s">
        <v>2</v>
      </c>
      <c r="E1" s="58"/>
      <c r="F1" s="58"/>
      <c r="G1" s="41" t="s">
        <v>17</v>
      </c>
      <c r="H1" s="42"/>
      <c r="I1" s="42"/>
      <c r="J1" s="42"/>
      <c r="K1" s="43"/>
      <c r="L1" s="41" t="s">
        <v>16</v>
      </c>
      <c r="M1" s="42"/>
      <c r="N1" s="42"/>
      <c r="O1" s="43"/>
      <c r="P1" s="44" t="s">
        <v>15</v>
      </c>
      <c r="Q1" s="44"/>
      <c r="R1" s="44"/>
      <c r="S1" s="44"/>
      <c r="T1" s="44"/>
      <c r="U1" s="42" t="s">
        <v>14</v>
      </c>
      <c r="V1" s="42"/>
      <c r="W1" s="42"/>
      <c r="X1" s="43"/>
      <c r="Y1" s="41" t="s">
        <v>13</v>
      </c>
      <c r="Z1" s="42"/>
      <c r="AA1" s="42"/>
      <c r="AB1" s="42"/>
      <c r="AC1" s="43"/>
      <c r="AD1" s="41" t="s">
        <v>12</v>
      </c>
      <c r="AE1" s="42"/>
      <c r="AF1" s="42"/>
      <c r="AG1" s="43"/>
      <c r="AH1" s="41" t="s">
        <v>11</v>
      </c>
      <c r="AI1" s="42"/>
      <c r="AJ1" s="42"/>
      <c r="AK1" s="42"/>
      <c r="AL1" s="43"/>
      <c r="AM1" s="41" t="s">
        <v>10</v>
      </c>
      <c r="AN1" s="42"/>
      <c r="AO1" s="42"/>
      <c r="AP1" s="43"/>
      <c r="AQ1" s="42" t="s">
        <v>158</v>
      </c>
      <c r="AR1" s="42"/>
      <c r="AS1" s="42"/>
      <c r="AT1" s="43"/>
      <c r="AU1" s="41" t="s">
        <v>9</v>
      </c>
      <c r="AV1" s="42"/>
      <c r="AW1" s="42"/>
      <c r="AX1" s="42"/>
      <c r="AY1" s="43"/>
      <c r="AZ1" s="41" t="s">
        <v>8</v>
      </c>
      <c r="BA1" s="42"/>
      <c r="BB1" s="42"/>
      <c r="BC1" s="42"/>
      <c r="BD1" s="42"/>
      <c r="BE1" s="43"/>
      <c r="BF1" s="44" t="s">
        <v>7</v>
      </c>
      <c r="BG1" s="44"/>
      <c r="BH1" s="44"/>
      <c r="BI1" s="44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7"/>
      <c r="B2" s="57"/>
      <c r="C2" s="61"/>
      <c r="D2" s="58"/>
      <c r="E2" s="58"/>
      <c r="F2" s="58"/>
      <c r="G2" s="23" t="s">
        <v>116</v>
      </c>
      <c r="H2" s="23" t="s">
        <v>117</v>
      </c>
      <c r="I2" s="24" t="s">
        <v>118</v>
      </c>
      <c r="J2" s="23" t="s">
        <v>119</v>
      </c>
      <c r="K2" s="23" t="s">
        <v>120</v>
      </c>
      <c r="L2" s="23" t="s">
        <v>121</v>
      </c>
      <c r="M2" s="23" t="s">
        <v>122</v>
      </c>
      <c r="N2" s="23" t="s">
        <v>123</v>
      </c>
      <c r="O2" s="23" t="s">
        <v>124</v>
      </c>
      <c r="P2" s="23" t="s">
        <v>125</v>
      </c>
      <c r="Q2" s="23" t="s">
        <v>126</v>
      </c>
      <c r="R2" s="23" t="s">
        <v>127</v>
      </c>
      <c r="S2" s="23" t="s">
        <v>128</v>
      </c>
      <c r="T2" s="23" t="s">
        <v>129</v>
      </c>
      <c r="U2" s="23" t="s">
        <v>130</v>
      </c>
      <c r="V2" s="23" t="s">
        <v>131</v>
      </c>
      <c r="W2" s="23" t="s">
        <v>132</v>
      </c>
      <c r="X2" s="23" t="s">
        <v>133</v>
      </c>
      <c r="Y2" s="23" t="s">
        <v>36</v>
      </c>
      <c r="Z2" s="23" t="s">
        <v>134</v>
      </c>
      <c r="AA2" s="23" t="s">
        <v>101</v>
      </c>
      <c r="AB2" s="23" t="s">
        <v>135</v>
      </c>
      <c r="AC2" s="23" t="s">
        <v>136</v>
      </c>
      <c r="AD2" s="25" t="s">
        <v>137</v>
      </c>
      <c r="AE2" s="25" t="s">
        <v>138</v>
      </c>
      <c r="AF2" s="25" t="s">
        <v>139</v>
      </c>
      <c r="AG2" s="23" t="s">
        <v>140</v>
      </c>
      <c r="AH2" s="23" t="s">
        <v>141</v>
      </c>
      <c r="AI2" s="25" t="s">
        <v>142</v>
      </c>
      <c r="AJ2" s="23" t="s">
        <v>143</v>
      </c>
      <c r="AK2" s="23" t="s">
        <v>144</v>
      </c>
      <c r="AL2" s="23" t="s">
        <v>145</v>
      </c>
      <c r="AM2" s="23" t="s">
        <v>146</v>
      </c>
      <c r="AN2" s="23" t="s">
        <v>147</v>
      </c>
      <c r="AO2" s="23" t="s">
        <v>148</v>
      </c>
      <c r="AP2" s="25" t="s">
        <v>149</v>
      </c>
      <c r="AQ2" s="25" t="s">
        <v>150</v>
      </c>
      <c r="AR2" s="23" t="s">
        <v>151</v>
      </c>
      <c r="AS2" s="23" t="s">
        <v>152</v>
      </c>
      <c r="AT2" s="23" t="s">
        <v>153</v>
      </c>
      <c r="AU2" s="23" t="s">
        <v>154</v>
      </c>
      <c r="AV2" s="23" t="s">
        <v>155</v>
      </c>
      <c r="AW2" s="23" t="s">
        <v>156</v>
      </c>
      <c r="AX2" s="25" t="s">
        <v>157</v>
      </c>
      <c r="AY2" s="23" t="s">
        <v>159</v>
      </c>
      <c r="AZ2" s="25" t="s">
        <v>57</v>
      </c>
      <c r="BA2" s="23" t="s">
        <v>102</v>
      </c>
      <c r="BB2" s="23" t="s">
        <v>103</v>
      </c>
      <c r="BC2" s="23" t="s">
        <v>104</v>
      </c>
      <c r="BD2" s="23" t="s">
        <v>105</v>
      </c>
      <c r="BE2" s="23" t="s">
        <v>106</v>
      </c>
      <c r="BF2" s="23" t="s">
        <v>107</v>
      </c>
      <c r="BG2" s="23" t="s">
        <v>108</v>
      </c>
      <c r="BH2" s="23" t="s">
        <v>109</v>
      </c>
      <c r="BI2" s="25" t="s">
        <v>110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7"/>
      <c r="B3" s="57"/>
      <c r="C3" s="61"/>
      <c r="D3" s="59" t="s">
        <v>3</v>
      </c>
      <c r="E3" s="59" t="s">
        <v>4</v>
      </c>
      <c r="F3" s="59" t="s">
        <v>5</v>
      </c>
      <c r="G3" s="45" t="s">
        <v>6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7"/>
      <c r="B4" s="57"/>
      <c r="C4" s="61"/>
      <c r="D4" s="59"/>
      <c r="E4" s="59"/>
      <c r="F4" s="59"/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>
        <v>6</v>
      </c>
      <c r="M4" s="13">
        <v>7</v>
      </c>
      <c r="N4" s="13">
        <v>8</v>
      </c>
      <c r="O4" s="13">
        <v>9</v>
      </c>
      <c r="P4" s="13">
        <v>10</v>
      </c>
      <c r="Q4" s="13">
        <v>11</v>
      </c>
      <c r="R4" s="13">
        <v>12</v>
      </c>
      <c r="S4" s="13">
        <v>13</v>
      </c>
      <c r="T4" s="13">
        <v>14</v>
      </c>
      <c r="U4" s="13">
        <v>15</v>
      </c>
      <c r="V4" s="13">
        <v>16</v>
      </c>
      <c r="W4" s="13">
        <v>17</v>
      </c>
      <c r="X4" s="13">
        <v>18</v>
      </c>
      <c r="Y4" s="13"/>
      <c r="Z4" s="13">
        <v>19</v>
      </c>
      <c r="AA4" s="13">
        <v>20</v>
      </c>
      <c r="AB4" s="13">
        <v>21</v>
      </c>
      <c r="AC4" s="13">
        <v>22</v>
      </c>
      <c r="AD4" s="13">
        <v>23</v>
      </c>
      <c r="AE4" s="13">
        <v>24</v>
      </c>
      <c r="AF4" s="13">
        <v>25</v>
      </c>
      <c r="AG4" s="13">
        <v>26</v>
      </c>
      <c r="AH4" s="13">
        <v>27</v>
      </c>
      <c r="AI4" s="13">
        <v>28</v>
      </c>
      <c r="AJ4" s="13">
        <v>29</v>
      </c>
      <c r="AK4" s="13">
        <v>30</v>
      </c>
      <c r="AL4" s="13">
        <v>31</v>
      </c>
      <c r="AM4" s="13">
        <v>32</v>
      </c>
      <c r="AN4" s="13">
        <v>33</v>
      </c>
      <c r="AO4" s="13">
        <v>34</v>
      </c>
      <c r="AP4" s="13">
        <v>35</v>
      </c>
      <c r="AQ4" s="13">
        <v>36</v>
      </c>
      <c r="AR4" s="13">
        <v>37</v>
      </c>
      <c r="AS4" s="13">
        <v>38</v>
      </c>
      <c r="AT4" s="13">
        <v>39</v>
      </c>
      <c r="AU4" s="13">
        <v>40</v>
      </c>
      <c r="AV4" s="13">
        <v>41</v>
      </c>
      <c r="AW4" s="13">
        <v>42</v>
      </c>
      <c r="AX4" s="13">
        <v>43</v>
      </c>
      <c r="AY4" s="13">
        <v>44</v>
      </c>
      <c r="AZ4" s="10"/>
      <c r="BA4" s="13">
        <v>45</v>
      </c>
      <c r="BB4" s="13">
        <v>46</v>
      </c>
      <c r="BC4" s="13">
        <v>47</v>
      </c>
      <c r="BD4" s="13">
        <v>48</v>
      </c>
      <c r="BE4" s="13">
        <v>49</v>
      </c>
      <c r="BF4" s="13">
        <v>50</v>
      </c>
      <c r="BG4" s="13">
        <v>51</v>
      </c>
      <c r="BH4" s="13">
        <v>52</v>
      </c>
      <c r="BI4" s="1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7"/>
      <c r="B5" s="57"/>
      <c r="C5" s="61"/>
      <c r="D5" s="59"/>
      <c r="E5" s="59"/>
      <c r="F5" s="59"/>
      <c r="G5" s="48" t="s">
        <v>18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50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7"/>
      <c r="B6" s="57"/>
      <c r="C6" s="61"/>
      <c r="D6" s="59"/>
      <c r="E6" s="59"/>
      <c r="F6" s="59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8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7"/>
      <c r="B7" s="57"/>
      <c r="C7" s="62"/>
      <c r="D7" s="59"/>
      <c r="E7" s="59"/>
      <c r="F7" s="59"/>
      <c r="G7" s="30" t="s">
        <v>19</v>
      </c>
      <c r="H7" s="30" t="s">
        <v>19</v>
      </c>
      <c r="I7" s="30" t="s">
        <v>19</v>
      </c>
      <c r="J7" s="30" t="s">
        <v>19</v>
      </c>
      <c r="K7" s="30" t="s">
        <v>19</v>
      </c>
      <c r="L7" s="30" t="s">
        <v>19</v>
      </c>
      <c r="M7" s="30" t="s">
        <v>19</v>
      </c>
      <c r="N7" s="30" t="s">
        <v>19</v>
      </c>
      <c r="O7" s="30" t="s">
        <v>19</v>
      </c>
      <c r="P7" s="30" t="s">
        <v>19</v>
      </c>
      <c r="Q7" s="30" t="s">
        <v>19</v>
      </c>
      <c r="R7" s="30" t="s">
        <v>19</v>
      </c>
      <c r="S7" s="30" t="s">
        <v>19</v>
      </c>
      <c r="T7" s="30" t="s">
        <v>19</v>
      </c>
      <c r="U7" s="30" t="s">
        <v>19</v>
      </c>
      <c r="V7" s="30" t="s">
        <v>19</v>
      </c>
      <c r="W7" s="30" t="s">
        <v>45</v>
      </c>
      <c r="X7" s="30" t="s">
        <v>45</v>
      </c>
      <c r="Y7" s="30"/>
      <c r="Z7" s="31" t="s">
        <v>56</v>
      </c>
      <c r="AA7" s="31" t="s">
        <v>56</v>
      </c>
      <c r="AB7" s="30" t="s">
        <v>19</v>
      </c>
      <c r="AC7" s="30" t="s">
        <v>19</v>
      </c>
      <c r="AD7" s="30" t="s">
        <v>19</v>
      </c>
      <c r="AE7" s="30" t="s">
        <v>19</v>
      </c>
      <c r="AF7" s="30" t="s">
        <v>19</v>
      </c>
      <c r="AG7" s="30" t="s">
        <v>19</v>
      </c>
      <c r="AH7" s="30" t="s">
        <v>19</v>
      </c>
      <c r="AI7" s="30" t="s">
        <v>19</v>
      </c>
      <c r="AJ7" s="30" t="s">
        <v>19</v>
      </c>
      <c r="AK7" s="30" t="s">
        <v>19</v>
      </c>
      <c r="AL7" s="30" t="s">
        <v>19</v>
      </c>
      <c r="AM7" s="30" t="s">
        <v>19</v>
      </c>
      <c r="AN7" s="30" t="s">
        <v>19</v>
      </c>
      <c r="AO7" s="30" t="s">
        <v>19</v>
      </c>
      <c r="AP7" s="30" t="s">
        <v>19</v>
      </c>
      <c r="AQ7" s="30" t="s">
        <v>45</v>
      </c>
      <c r="AR7" s="30" t="s">
        <v>45</v>
      </c>
      <c r="AS7" s="30" t="s">
        <v>45</v>
      </c>
      <c r="AT7" s="30" t="s">
        <v>45</v>
      </c>
      <c r="AU7" s="32" t="s">
        <v>30</v>
      </c>
      <c r="AV7" s="33" t="s">
        <v>30</v>
      </c>
      <c r="AW7" s="32" t="s">
        <v>28</v>
      </c>
      <c r="AX7" s="32" t="s">
        <v>28</v>
      </c>
      <c r="AY7" s="34" t="s">
        <v>46</v>
      </c>
      <c r="AZ7" s="10"/>
      <c r="BA7" s="35" t="s">
        <v>56</v>
      </c>
      <c r="BB7" s="35" t="s">
        <v>56</v>
      </c>
      <c r="BC7" s="35" t="s">
        <v>56</v>
      </c>
      <c r="BD7" s="35" t="s">
        <v>56</v>
      </c>
      <c r="BE7" s="35" t="s">
        <v>56</v>
      </c>
      <c r="BF7" s="35" t="s">
        <v>56</v>
      </c>
      <c r="BG7" s="35" t="s">
        <v>56</v>
      </c>
      <c r="BH7" s="35" t="s">
        <v>56</v>
      </c>
      <c r="BI7" s="35" t="s">
        <v>56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28.5" customHeight="1">
      <c r="A8" s="36"/>
      <c r="B8" s="36"/>
      <c r="C8" s="37"/>
      <c r="D8" s="38"/>
      <c r="E8" s="38"/>
      <c r="F8" s="3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 t="s">
        <v>45</v>
      </c>
      <c r="W8" s="30"/>
      <c r="X8" s="34" t="s">
        <v>46</v>
      </c>
      <c r="Y8" s="30"/>
      <c r="Z8" s="31"/>
      <c r="AA8" s="31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 t="s">
        <v>45</v>
      </c>
      <c r="AQ8" s="30"/>
      <c r="AR8" s="30"/>
      <c r="AS8" s="30"/>
      <c r="AT8" s="30"/>
      <c r="AU8" s="39"/>
      <c r="AV8" s="40"/>
      <c r="AW8" s="39"/>
      <c r="AX8" s="39"/>
      <c r="AY8" s="34"/>
      <c r="AZ8" s="10"/>
      <c r="BA8" s="35"/>
      <c r="BB8" s="35"/>
      <c r="BC8" s="35"/>
      <c r="BD8" s="35"/>
      <c r="BE8" s="35"/>
      <c r="BF8" s="35"/>
      <c r="BG8" s="35"/>
      <c r="BH8" s="35"/>
      <c r="BI8" s="35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10" customFormat="1" ht="45">
      <c r="A9" s="57" t="s">
        <v>163</v>
      </c>
      <c r="B9" s="11" t="s">
        <v>58</v>
      </c>
      <c r="C9" s="12" t="s">
        <v>111</v>
      </c>
      <c r="D9" s="13">
        <f>SUM(E10:F13)</f>
        <v>282</v>
      </c>
      <c r="E9" s="13">
        <f>SUM(E10:E13)</f>
        <v>196</v>
      </c>
      <c r="F9" s="13">
        <f>SUM(F10:F13)</f>
        <v>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3"/>
      <c r="AA9" s="8"/>
      <c r="AB9" s="8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10" customFormat="1">
      <c r="A10" s="57"/>
      <c r="B10" s="14" t="s">
        <v>59</v>
      </c>
      <c r="C10" s="15" t="s">
        <v>63</v>
      </c>
      <c r="D10" s="8">
        <f t="shared" ref="D10:D41" si="0">SUM(E10:F10)</f>
        <v>48</v>
      </c>
      <c r="E10" s="8">
        <f>Y10</f>
        <v>48</v>
      </c>
      <c r="F10" s="8" t="str">
        <f>AZ10</f>
        <v/>
      </c>
      <c r="G10" s="8">
        <v>4</v>
      </c>
      <c r="H10" s="8">
        <v>4</v>
      </c>
      <c r="I10" s="8">
        <v>4</v>
      </c>
      <c r="J10" s="8">
        <v>4</v>
      </c>
      <c r="K10" s="8">
        <v>4</v>
      </c>
      <c r="L10" s="8">
        <v>4</v>
      </c>
      <c r="M10" s="8">
        <v>4</v>
      </c>
      <c r="N10" s="8">
        <v>4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v>2</v>
      </c>
      <c r="U10" s="8">
        <v>2</v>
      </c>
      <c r="V10" s="8">
        <v>2</v>
      </c>
      <c r="W10" s="8"/>
      <c r="X10" s="8"/>
      <c r="Y10" s="8">
        <f>IF(SUM(G10:X10)&gt;0,SUM(G10:X10),"")</f>
        <v>48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 t="str">
        <f>IF(SUM(Z10:AY10)&gt;0,SUM(Z10:AY10),"")</f>
        <v/>
      </c>
      <c r="BA10" s="8"/>
      <c r="BB10" s="8"/>
      <c r="BC10" s="8"/>
      <c r="BD10" s="8"/>
      <c r="BE10" s="8"/>
      <c r="BF10" s="8"/>
      <c r="BG10" s="8"/>
      <c r="BH10" s="8"/>
      <c r="BI10" s="8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10" customFormat="1">
      <c r="A11" s="57"/>
      <c r="B11" s="14" t="s">
        <v>60</v>
      </c>
      <c r="C11" s="15" t="s">
        <v>39</v>
      </c>
      <c r="D11" s="8">
        <f t="shared" si="0"/>
        <v>48</v>
      </c>
      <c r="E11" s="8">
        <f t="shared" ref="E11:E13" si="1">Y11</f>
        <v>48</v>
      </c>
      <c r="F11" s="8" t="str">
        <f t="shared" ref="F11:F13" si="2">AZ11</f>
        <v/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v>4</v>
      </c>
      <c r="P11" s="8">
        <v>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/>
      <c r="X11" s="8"/>
      <c r="Y11" s="8">
        <f t="shared" ref="Y11:Y38" si="3">IF(SUM(G11:X11)&gt;0,SUM(G11:X11),"")</f>
        <v>48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 t="str">
        <f t="shared" ref="AZ11:AZ38" si="4">IF(SUM(Z11:AY11)&gt;0,SUM(Z11:AY11),"")</f>
        <v/>
      </c>
      <c r="BA11" s="8"/>
      <c r="BB11" s="8"/>
      <c r="BC11" s="8"/>
      <c r="BD11" s="8"/>
      <c r="BE11" s="8"/>
      <c r="BF11" s="8"/>
      <c r="BG11" s="8"/>
      <c r="BH11" s="8"/>
      <c r="BI11" s="8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10" customFormat="1">
      <c r="A12" s="57"/>
      <c r="B12" s="14" t="s">
        <v>61</v>
      </c>
      <c r="C12" s="15" t="s">
        <v>37</v>
      </c>
      <c r="D12" s="8">
        <f t="shared" si="0"/>
        <v>112</v>
      </c>
      <c r="E12" s="8">
        <f t="shared" si="1"/>
        <v>56</v>
      </c>
      <c r="F12" s="8">
        <f t="shared" si="2"/>
        <v>56</v>
      </c>
      <c r="G12" s="8">
        <v>4</v>
      </c>
      <c r="H12" s="8">
        <v>4</v>
      </c>
      <c r="I12" s="8">
        <v>4</v>
      </c>
      <c r="J12" s="8">
        <v>4</v>
      </c>
      <c r="K12" s="8">
        <v>4</v>
      </c>
      <c r="L12" s="8">
        <v>4</v>
      </c>
      <c r="M12" s="8">
        <v>4</v>
      </c>
      <c r="N12" s="8">
        <v>4</v>
      </c>
      <c r="O12" s="8">
        <v>4</v>
      </c>
      <c r="P12" s="8">
        <v>4</v>
      </c>
      <c r="Q12" s="8">
        <v>4</v>
      </c>
      <c r="R12" s="8">
        <v>4</v>
      </c>
      <c r="S12" s="8">
        <v>2</v>
      </c>
      <c r="T12" s="8">
        <v>2</v>
      </c>
      <c r="U12" s="8">
        <v>2</v>
      </c>
      <c r="V12" s="8">
        <v>2</v>
      </c>
      <c r="W12" s="8"/>
      <c r="X12" s="8"/>
      <c r="Y12" s="8">
        <f t="shared" si="3"/>
        <v>56</v>
      </c>
      <c r="Z12" s="8"/>
      <c r="AA12" s="8"/>
      <c r="AB12" s="8"/>
      <c r="AC12" s="8">
        <v>2</v>
      </c>
      <c r="AD12" s="8">
        <v>4</v>
      </c>
      <c r="AE12" s="8">
        <v>4</v>
      </c>
      <c r="AF12" s="8">
        <v>2</v>
      </c>
      <c r="AG12" s="8">
        <v>4</v>
      </c>
      <c r="AH12" s="8">
        <v>4</v>
      </c>
      <c r="AI12" s="8">
        <v>4</v>
      </c>
      <c r="AJ12" s="8">
        <v>4</v>
      </c>
      <c r="AK12" s="8">
        <v>4</v>
      </c>
      <c r="AL12" s="8">
        <v>6</v>
      </c>
      <c r="AM12" s="8">
        <v>6</v>
      </c>
      <c r="AN12" s="8">
        <v>6</v>
      </c>
      <c r="AO12" s="8">
        <v>4</v>
      </c>
      <c r="AP12" s="8">
        <v>2</v>
      </c>
      <c r="AQ12" s="8"/>
      <c r="AR12" s="8"/>
      <c r="AS12" s="8"/>
      <c r="AT12" s="8"/>
      <c r="AU12" s="8"/>
      <c r="AV12" s="8"/>
      <c r="AW12" s="8"/>
      <c r="AX12" s="8"/>
      <c r="AY12" s="8"/>
      <c r="AZ12" s="8">
        <f t="shared" si="4"/>
        <v>56</v>
      </c>
      <c r="BA12" s="8"/>
      <c r="BB12" s="8"/>
      <c r="BC12" s="8"/>
      <c r="BD12" s="8"/>
      <c r="BE12" s="8"/>
      <c r="BF12" s="8"/>
      <c r="BG12" s="8"/>
      <c r="BH12" s="8"/>
      <c r="BI12" s="8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10" customFormat="1">
      <c r="A13" s="57"/>
      <c r="B13" s="14" t="s">
        <v>62</v>
      </c>
      <c r="C13" s="15" t="s">
        <v>40</v>
      </c>
      <c r="D13" s="8">
        <f t="shared" si="0"/>
        <v>74</v>
      </c>
      <c r="E13" s="8">
        <f t="shared" si="1"/>
        <v>44</v>
      </c>
      <c r="F13" s="8">
        <f t="shared" si="2"/>
        <v>30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4</v>
      </c>
      <c r="R13" s="8">
        <v>4</v>
      </c>
      <c r="S13" s="8">
        <v>4</v>
      </c>
      <c r="T13" s="8">
        <v>4</v>
      </c>
      <c r="U13" s="8">
        <v>4</v>
      </c>
      <c r="V13" s="8">
        <v>4</v>
      </c>
      <c r="W13" s="8"/>
      <c r="X13" s="8"/>
      <c r="Y13" s="8">
        <f t="shared" si="3"/>
        <v>44</v>
      </c>
      <c r="Z13" s="8"/>
      <c r="AA13" s="8"/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4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>
        <f t="shared" si="4"/>
        <v>30</v>
      </c>
      <c r="BA13" s="8"/>
      <c r="BB13" s="8"/>
      <c r="BC13" s="8"/>
      <c r="BD13" s="8"/>
      <c r="BE13" s="8"/>
      <c r="BF13" s="8"/>
      <c r="BG13" s="8"/>
      <c r="BH13" s="8"/>
      <c r="BI13" s="8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10" customFormat="1" ht="30">
      <c r="A14" s="57"/>
      <c r="B14" s="11" t="s">
        <v>64</v>
      </c>
      <c r="C14" s="12" t="s">
        <v>65</v>
      </c>
      <c r="D14" s="13">
        <f>SUM(D15:D16)</f>
        <v>110</v>
      </c>
      <c r="E14" s="13">
        <f t="shared" ref="E14:F14" si="5">SUM(E15:E16)</f>
        <v>32</v>
      </c>
      <c r="F14" s="13">
        <f t="shared" si="5"/>
        <v>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s="10" customFormat="1">
      <c r="A15" s="57"/>
      <c r="B15" s="14" t="s">
        <v>66</v>
      </c>
      <c r="C15" s="15" t="s">
        <v>38</v>
      </c>
      <c r="D15" s="8">
        <f t="shared" si="0"/>
        <v>32</v>
      </c>
      <c r="E15" s="8">
        <f>Y15</f>
        <v>32</v>
      </c>
      <c r="F15" s="8" t="str">
        <f>AZ15</f>
        <v/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4</v>
      </c>
      <c r="V15" s="8"/>
      <c r="W15" s="8"/>
      <c r="X15" s="8"/>
      <c r="Y15" s="8">
        <f t="shared" si="3"/>
        <v>32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 t="str">
        <f t="shared" si="4"/>
        <v/>
      </c>
      <c r="BA15" s="8"/>
      <c r="BB15" s="8"/>
      <c r="BC15" s="8"/>
      <c r="BD15" s="8"/>
      <c r="BE15" s="8"/>
      <c r="BF15" s="8"/>
      <c r="BG15" s="8"/>
      <c r="BH15" s="8"/>
      <c r="BI15" s="8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s="10" customFormat="1" ht="60">
      <c r="A16" s="57"/>
      <c r="B16" s="14" t="s">
        <v>67</v>
      </c>
      <c r="C16" s="19" t="s">
        <v>68</v>
      </c>
      <c r="D16" s="8">
        <f t="shared" si="0"/>
        <v>78</v>
      </c>
      <c r="E16" s="8" t="str">
        <f>Y16</f>
        <v/>
      </c>
      <c r="F16" s="8">
        <f>AZ16</f>
        <v>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tr">
        <f t="shared" si="3"/>
        <v/>
      </c>
      <c r="Z16" s="8"/>
      <c r="AA16" s="8"/>
      <c r="AB16" s="8">
        <v>4</v>
      </c>
      <c r="AC16" s="8">
        <v>2</v>
      </c>
      <c r="AD16" s="8">
        <v>4</v>
      </c>
      <c r="AE16" s="8">
        <v>4</v>
      </c>
      <c r="AF16" s="8">
        <v>6</v>
      </c>
      <c r="AG16" s="8">
        <v>4</v>
      </c>
      <c r="AH16" s="8">
        <v>4</v>
      </c>
      <c r="AI16" s="8">
        <v>6</v>
      </c>
      <c r="AJ16" s="8">
        <v>6</v>
      </c>
      <c r="AK16" s="8">
        <v>6</v>
      </c>
      <c r="AL16" s="8">
        <v>6</v>
      </c>
      <c r="AM16" s="8">
        <v>8</v>
      </c>
      <c r="AN16" s="8">
        <v>8</v>
      </c>
      <c r="AO16" s="8">
        <v>6</v>
      </c>
      <c r="AP16" s="8">
        <v>4</v>
      </c>
      <c r="AQ16" s="8"/>
      <c r="AR16" s="8"/>
      <c r="AS16" s="8"/>
      <c r="AT16" s="8"/>
      <c r="AU16" s="8"/>
      <c r="AV16" s="8"/>
      <c r="AW16" s="8"/>
      <c r="AX16" s="8"/>
      <c r="AY16" s="8"/>
      <c r="AZ16" s="8">
        <f t="shared" si="4"/>
        <v>78</v>
      </c>
      <c r="BA16" s="8"/>
      <c r="BB16" s="8"/>
      <c r="BC16" s="8"/>
      <c r="BD16" s="8"/>
      <c r="BE16" s="8"/>
      <c r="BF16" s="8"/>
      <c r="BG16" s="8"/>
      <c r="BH16" s="8"/>
      <c r="BI16" s="8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10" customFormat="1">
      <c r="A17" s="57"/>
      <c r="B17" s="11" t="s">
        <v>41</v>
      </c>
      <c r="C17" s="12" t="s">
        <v>42</v>
      </c>
      <c r="D17" s="8"/>
      <c r="E17" s="13"/>
      <c r="F17" s="1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s="10" customFormat="1" ht="30">
      <c r="A18" s="57"/>
      <c r="B18" s="11" t="s">
        <v>43</v>
      </c>
      <c r="C18" s="12" t="s">
        <v>44</v>
      </c>
      <c r="D18" s="13">
        <f>SUM(D19:D27)</f>
        <v>490</v>
      </c>
      <c r="E18" s="13">
        <f t="shared" ref="E18:F18" si="6">SUM(E19:E27)</f>
        <v>262</v>
      </c>
      <c r="F18" s="13">
        <f t="shared" si="6"/>
        <v>228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s="10" customFormat="1" ht="45">
      <c r="A19" s="57"/>
      <c r="B19" s="14" t="s">
        <v>69</v>
      </c>
      <c r="C19" s="15" t="s">
        <v>70</v>
      </c>
      <c r="D19" s="8">
        <f t="shared" si="0"/>
        <v>40</v>
      </c>
      <c r="E19" s="8">
        <f>Y19</f>
        <v>40</v>
      </c>
      <c r="F19" s="8" t="str">
        <f>AZ19</f>
        <v/>
      </c>
      <c r="G19" s="8">
        <v>4</v>
      </c>
      <c r="H19" s="8">
        <v>4</v>
      </c>
      <c r="I19" s="8">
        <v>4</v>
      </c>
      <c r="J19" s="8">
        <v>4</v>
      </c>
      <c r="K19" s="8">
        <v>4</v>
      </c>
      <c r="L19" s="8"/>
      <c r="M19" s="8">
        <v>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8">
        <v>2</v>
      </c>
      <c r="U19" s="8">
        <v>2</v>
      </c>
      <c r="V19" s="8">
        <v>2</v>
      </c>
      <c r="W19" s="8"/>
      <c r="X19" s="8"/>
      <c r="Y19" s="8">
        <f t="shared" si="3"/>
        <v>40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 t="str">
        <f t="shared" si="4"/>
        <v/>
      </c>
      <c r="BA19" s="8"/>
      <c r="BB19" s="8"/>
      <c r="BC19" s="8"/>
      <c r="BD19" s="8"/>
      <c r="BE19" s="8"/>
      <c r="BF19" s="8"/>
      <c r="BG19" s="8"/>
      <c r="BH19" s="8"/>
      <c r="BI19" s="8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s="10" customFormat="1" ht="30">
      <c r="A20" s="57"/>
      <c r="B20" s="14" t="s">
        <v>71</v>
      </c>
      <c r="C20" s="15" t="s">
        <v>96</v>
      </c>
      <c r="D20" s="8">
        <f t="shared" si="0"/>
        <v>120</v>
      </c>
      <c r="E20" s="8">
        <f t="shared" ref="E20:E27" si="7">Y20</f>
        <v>88</v>
      </c>
      <c r="F20" s="8">
        <f t="shared" ref="F20:F27" si="8">AZ20</f>
        <v>32</v>
      </c>
      <c r="G20" s="8">
        <v>4</v>
      </c>
      <c r="H20" s="8">
        <v>6</v>
      </c>
      <c r="I20" s="8">
        <v>6</v>
      </c>
      <c r="J20" s="8">
        <v>6</v>
      </c>
      <c r="K20" s="8">
        <v>2</v>
      </c>
      <c r="L20" s="8">
        <v>6</v>
      </c>
      <c r="M20" s="8">
        <v>6</v>
      </c>
      <c r="N20" s="8">
        <v>6</v>
      </c>
      <c r="O20" s="8">
        <v>6</v>
      </c>
      <c r="P20" s="8">
        <v>6</v>
      </c>
      <c r="Q20" s="8">
        <v>6</v>
      </c>
      <c r="R20" s="8">
        <v>6</v>
      </c>
      <c r="S20" s="8">
        <v>6</v>
      </c>
      <c r="T20" s="8">
        <v>6</v>
      </c>
      <c r="U20" s="8">
        <v>4</v>
      </c>
      <c r="V20" s="8">
        <v>6</v>
      </c>
      <c r="W20" s="8"/>
      <c r="X20" s="8"/>
      <c r="Y20" s="8">
        <f t="shared" si="3"/>
        <v>88</v>
      </c>
      <c r="Z20" s="8"/>
      <c r="AA20" s="8"/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>
        <v>4</v>
      </c>
      <c r="AQ20" s="8"/>
      <c r="AR20" s="8"/>
      <c r="AS20" s="8"/>
      <c r="AT20" s="8"/>
      <c r="AU20" s="8"/>
      <c r="AV20" s="8"/>
      <c r="AW20" s="8"/>
      <c r="AX20" s="8"/>
      <c r="AY20" s="8"/>
      <c r="AZ20" s="8">
        <f t="shared" si="4"/>
        <v>32</v>
      </c>
      <c r="BA20" s="8"/>
      <c r="BB20" s="8"/>
      <c r="BC20" s="8"/>
      <c r="BD20" s="8"/>
      <c r="BE20" s="8"/>
      <c r="BF20" s="8"/>
      <c r="BG20" s="8"/>
      <c r="BH20" s="8"/>
      <c r="BI20" s="8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s="10" customFormat="1">
      <c r="A21" s="57"/>
      <c r="B21" s="14" t="s">
        <v>72</v>
      </c>
      <c r="C21" s="15" t="s">
        <v>98</v>
      </c>
      <c r="D21" s="8">
        <f t="shared" si="0"/>
        <v>32</v>
      </c>
      <c r="E21" s="8" t="str">
        <f t="shared" si="7"/>
        <v/>
      </c>
      <c r="F21" s="8">
        <f t="shared" si="8"/>
        <v>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tr">
        <f t="shared" si="3"/>
        <v/>
      </c>
      <c r="Z21" s="8"/>
      <c r="AA21" s="8"/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8">
        <v>2</v>
      </c>
      <c r="AH21" s="8">
        <v>2</v>
      </c>
      <c r="AI21" s="8">
        <v>2</v>
      </c>
      <c r="AJ21" s="8">
        <v>2</v>
      </c>
      <c r="AK21" s="8">
        <v>2</v>
      </c>
      <c r="AL21" s="8">
        <v>2</v>
      </c>
      <c r="AM21" s="8">
        <v>2</v>
      </c>
      <c r="AN21" s="8">
        <v>2</v>
      </c>
      <c r="AO21" s="8">
        <v>4</v>
      </c>
      <c r="AP21" s="8">
        <v>2</v>
      </c>
      <c r="AQ21" s="8"/>
      <c r="AR21" s="8"/>
      <c r="AS21" s="8"/>
      <c r="AT21" s="8"/>
      <c r="AU21" s="8"/>
      <c r="AV21" s="8"/>
      <c r="AW21" s="8"/>
      <c r="AX21" s="8"/>
      <c r="AY21" s="8"/>
      <c r="AZ21" s="8">
        <f t="shared" si="4"/>
        <v>32</v>
      </c>
      <c r="BA21" s="8"/>
      <c r="BB21" s="8"/>
      <c r="BC21" s="8"/>
      <c r="BD21" s="8"/>
      <c r="BE21" s="8"/>
      <c r="BF21" s="8"/>
      <c r="BG21" s="8"/>
      <c r="BH21" s="8"/>
      <c r="BI21" s="8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10" customFormat="1" ht="30">
      <c r="A22" s="57"/>
      <c r="B22" s="14" t="s">
        <v>99</v>
      </c>
      <c r="C22" s="15" t="s">
        <v>100</v>
      </c>
      <c r="D22" s="8">
        <f t="shared" si="0"/>
        <v>42</v>
      </c>
      <c r="E22" s="8" t="str">
        <f t="shared" si="7"/>
        <v/>
      </c>
      <c r="F22" s="8">
        <f t="shared" si="8"/>
        <v>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tr">
        <f t="shared" si="3"/>
        <v/>
      </c>
      <c r="Z22" s="8"/>
      <c r="AA22" s="8"/>
      <c r="AB22" s="8"/>
      <c r="AC22" s="8"/>
      <c r="AD22" s="8"/>
      <c r="AE22" s="8"/>
      <c r="AF22" s="8">
        <v>4</v>
      </c>
      <c r="AG22" s="8">
        <v>4</v>
      </c>
      <c r="AH22" s="8">
        <v>4</v>
      </c>
      <c r="AI22" s="8">
        <v>4</v>
      </c>
      <c r="AJ22" s="8">
        <v>4</v>
      </c>
      <c r="AK22" s="8">
        <v>4</v>
      </c>
      <c r="AL22" s="8">
        <v>2</v>
      </c>
      <c r="AM22" s="8">
        <v>4</v>
      </c>
      <c r="AN22" s="8">
        <v>6</v>
      </c>
      <c r="AO22" s="8">
        <v>4</v>
      </c>
      <c r="AP22" s="8">
        <v>2</v>
      </c>
      <c r="AQ22" s="8"/>
      <c r="AR22" s="8"/>
      <c r="AS22" s="8"/>
      <c r="AT22" s="8"/>
      <c r="AU22" s="8"/>
      <c r="AV22" s="8"/>
      <c r="AW22" s="8"/>
      <c r="AX22" s="8"/>
      <c r="AY22" s="8"/>
      <c r="AZ22" s="8">
        <f t="shared" si="4"/>
        <v>42</v>
      </c>
      <c r="BA22" s="8"/>
      <c r="BB22" s="8"/>
      <c r="BC22" s="8"/>
      <c r="BD22" s="8"/>
      <c r="BE22" s="8"/>
      <c r="BF22" s="8"/>
      <c r="BG22" s="8"/>
      <c r="BH22" s="8"/>
      <c r="BI22" s="8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10" customFormat="1" ht="45">
      <c r="A23" s="57"/>
      <c r="B23" s="14" t="s">
        <v>73</v>
      </c>
      <c r="C23" s="15" t="s">
        <v>74</v>
      </c>
      <c r="D23" s="8">
        <f t="shared" si="0"/>
        <v>32</v>
      </c>
      <c r="E23" s="8" t="str">
        <f t="shared" si="7"/>
        <v/>
      </c>
      <c r="F23" s="8">
        <f t="shared" si="8"/>
        <v>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tr">
        <f t="shared" si="3"/>
        <v/>
      </c>
      <c r="Z23" s="8"/>
      <c r="AA23" s="8"/>
      <c r="AB23" s="8">
        <v>2</v>
      </c>
      <c r="AC23" s="8">
        <v>2</v>
      </c>
      <c r="AD23" s="8">
        <v>2</v>
      </c>
      <c r="AE23" s="8">
        <v>2</v>
      </c>
      <c r="AF23" s="8">
        <v>2</v>
      </c>
      <c r="AG23" s="8">
        <v>2</v>
      </c>
      <c r="AH23" s="8">
        <v>2</v>
      </c>
      <c r="AI23" s="8">
        <v>2</v>
      </c>
      <c r="AJ23" s="8">
        <v>2</v>
      </c>
      <c r="AK23" s="8">
        <v>2</v>
      </c>
      <c r="AL23" s="8">
        <v>2</v>
      </c>
      <c r="AM23" s="8">
        <v>2</v>
      </c>
      <c r="AN23" s="8">
        <v>2</v>
      </c>
      <c r="AO23" s="8">
        <v>4</v>
      </c>
      <c r="AP23" s="8">
        <v>2</v>
      </c>
      <c r="AQ23" s="8"/>
      <c r="AR23" s="8"/>
      <c r="AS23" s="8"/>
      <c r="AT23" s="8"/>
      <c r="AU23" s="8"/>
      <c r="AV23" s="8"/>
      <c r="AW23" s="8"/>
      <c r="AX23" s="8"/>
      <c r="AY23" s="8"/>
      <c r="AZ23" s="8">
        <f t="shared" si="4"/>
        <v>32</v>
      </c>
      <c r="BA23" s="8"/>
      <c r="BB23" s="8"/>
      <c r="BC23" s="8"/>
      <c r="BD23" s="8"/>
      <c r="BE23" s="8"/>
      <c r="BF23" s="8"/>
      <c r="BG23" s="8"/>
      <c r="BH23" s="8"/>
      <c r="BI23" s="8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10" customFormat="1" ht="30">
      <c r="A24" s="57"/>
      <c r="B24" s="14" t="s">
        <v>75</v>
      </c>
      <c r="C24" s="15" t="s">
        <v>76</v>
      </c>
      <c r="D24" s="8">
        <f t="shared" si="0"/>
        <v>70</v>
      </c>
      <c r="E24" s="8">
        <f t="shared" si="7"/>
        <v>70</v>
      </c>
      <c r="F24" s="8" t="str">
        <f t="shared" si="8"/>
        <v/>
      </c>
      <c r="G24" s="8">
        <v>6</v>
      </c>
      <c r="H24" s="8">
        <v>4</v>
      </c>
      <c r="I24" s="8">
        <v>2</v>
      </c>
      <c r="J24" s="8">
        <v>2</v>
      </c>
      <c r="K24" s="8">
        <v>6</v>
      </c>
      <c r="L24" s="8">
        <v>6</v>
      </c>
      <c r="M24" s="8">
        <v>4</v>
      </c>
      <c r="N24" s="8">
        <v>6</v>
      </c>
      <c r="O24" s="8">
        <v>6</v>
      </c>
      <c r="P24" s="8">
        <v>6</v>
      </c>
      <c r="Q24" s="8">
        <v>4</v>
      </c>
      <c r="R24" s="8">
        <v>4</v>
      </c>
      <c r="S24" s="8">
        <v>4</v>
      </c>
      <c r="T24" s="8">
        <v>4</v>
      </c>
      <c r="U24" s="8">
        <v>4</v>
      </c>
      <c r="V24" s="8">
        <v>2</v>
      </c>
      <c r="W24" s="8"/>
      <c r="X24" s="8"/>
      <c r="Y24" s="8">
        <f t="shared" si="3"/>
        <v>70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 t="str">
        <f t="shared" si="4"/>
        <v/>
      </c>
      <c r="BA24" s="8"/>
      <c r="BB24" s="8"/>
      <c r="BC24" s="8"/>
      <c r="BD24" s="8"/>
      <c r="BE24" s="8"/>
      <c r="BF24" s="8"/>
      <c r="BG24" s="8"/>
      <c r="BH24" s="8"/>
      <c r="BI24" s="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s="10" customFormat="1" ht="30">
      <c r="A25" s="57"/>
      <c r="B25" s="14" t="s">
        <v>113</v>
      </c>
      <c r="C25" s="15" t="s">
        <v>97</v>
      </c>
      <c r="D25" s="8">
        <f t="shared" si="0"/>
        <v>32</v>
      </c>
      <c r="E25" s="8">
        <f t="shared" si="7"/>
        <v>32</v>
      </c>
      <c r="F25" s="8" t="str">
        <f t="shared" si="8"/>
        <v/>
      </c>
      <c r="G25" s="8">
        <v>2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  <c r="M25" s="8">
        <v>2</v>
      </c>
      <c r="N25" s="8">
        <v>2</v>
      </c>
      <c r="O25" s="8">
        <v>2</v>
      </c>
      <c r="P25" s="8">
        <v>2</v>
      </c>
      <c r="Q25" s="8">
        <v>2</v>
      </c>
      <c r="R25" s="8">
        <v>2</v>
      </c>
      <c r="S25" s="8">
        <v>2</v>
      </c>
      <c r="T25" s="8">
        <v>2</v>
      </c>
      <c r="U25" s="8">
        <v>2</v>
      </c>
      <c r="V25" s="8">
        <v>2</v>
      </c>
      <c r="W25" s="8"/>
      <c r="X25" s="8"/>
      <c r="Y25" s="8">
        <f t="shared" si="3"/>
        <v>32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 t="str">
        <f t="shared" si="4"/>
        <v/>
      </c>
      <c r="BA25" s="8"/>
      <c r="BB25" s="8"/>
      <c r="BC25" s="8"/>
      <c r="BD25" s="8"/>
      <c r="BE25" s="8"/>
      <c r="BF25" s="8"/>
      <c r="BG25" s="8"/>
      <c r="BH25" s="8"/>
      <c r="BI25" s="8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s="10" customFormat="1" ht="45">
      <c r="A26" s="57"/>
      <c r="B26" s="14" t="s">
        <v>112</v>
      </c>
      <c r="C26" s="15" t="s">
        <v>114</v>
      </c>
      <c r="D26" s="8">
        <f t="shared" si="0"/>
        <v>32</v>
      </c>
      <c r="E26" s="8">
        <f t="shared" si="7"/>
        <v>32</v>
      </c>
      <c r="F26" s="8" t="str">
        <f t="shared" si="8"/>
        <v/>
      </c>
      <c r="G26" s="8"/>
      <c r="H26" s="8"/>
      <c r="I26" s="8">
        <v>2</v>
      </c>
      <c r="J26" s="8">
        <v>2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4</v>
      </c>
      <c r="T26" s="8">
        <v>4</v>
      </c>
      <c r="U26" s="8">
        <v>4</v>
      </c>
      <c r="V26" s="8"/>
      <c r="W26" s="8"/>
      <c r="X26" s="8"/>
      <c r="Y26" s="8">
        <f t="shared" si="3"/>
        <v>32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 t="str">
        <f t="shared" si="4"/>
        <v/>
      </c>
      <c r="BA26" s="8"/>
      <c r="BB26" s="8"/>
      <c r="BC26" s="8"/>
      <c r="BD26" s="8"/>
      <c r="BE26" s="8"/>
      <c r="BF26" s="8"/>
      <c r="BG26" s="8"/>
      <c r="BH26" s="8"/>
      <c r="BI26" s="8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s="10" customFormat="1">
      <c r="A27" s="57"/>
      <c r="B27" s="17" t="s">
        <v>77</v>
      </c>
      <c r="C27" s="20" t="s">
        <v>78</v>
      </c>
      <c r="D27" s="8">
        <f t="shared" si="0"/>
        <v>90</v>
      </c>
      <c r="E27" s="8" t="str">
        <f t="shared" si="7"/>
        <v/>
      </c>
      <c r="F27" s="8">
        <f t="shared" si="8"/>
        <v>90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 t="str">
        <f t="shared" si="3"/>
        <v/>
      </c>
      <c r="Z27" s="8"/>
      <c r="AA27" s="8"/>
      <c r="AB27" s="8">
        <v>6</v>
      </c>
      <c r="AC27" s="8">
        <v>6</v>
      </c>
      <c r="AD27" s="8">
        <v>4</v>
      </c>
      <c r="AE27" s="8">
        <v>4</v>
      </c>
      <c r="AF27" s="8">
        <v>4</v>
      </c>
      <c r="AG27" s="8">
        <v>6</v>
      </c>
      <c r="AH27" s="8">
        <v>4</v>
      </c>
      <c r="AI27" s="8">
        <v>6</v>
      </c>
      <c r="AJ27" s="8">
        <v>8</v>
      </c>
      <c r="AK27" s="8">
        <v>6</v>
      </c>
      <c r="AL27" s="8">
        <v>6</v>
      </c>
      <c r="AM27" s="8">
        <v>8</v>
      </c>
      <c r="AN27" s="8">
        <v>8</v>
      </c>
      <c r="AO27" s="8">
        <v>8</v>
      </c>
      <c r="AP27" s="8">
        <v>6</v>
      </c>
      <c r="AQ27" s="8"/>
      <c r="AR27" s="8"/>
      <c r="AS27" s="8"/>
      <c r="AT27" s="8"/>
      <c r="AU27" s="8"/>
      <c r="AV27" s="8"/>
      <c r="AW27" s="8"/>
      <c r="AX27" s="8"/>
      <c r="AY27" s="8"/>
      <c r="AZ27" s="8">
        <f t="shared" si="4"/>
        <v>90</v>
      </c>
      <c r="BA27" s="8"/>
      <c r="BB27" s="8"/>
      <c r="BC27" s="8"/>
      <c r="BD27" s="8"/>
      <c r="BE27" s="8"/>
      <c r="BF27" s="8"/>
      <c r="BG27" s="8"/>
      <c r="BH27" s="8"/>
      <c r="BI27" s="8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s="10" customFormat="1" ht="18" customHeight="1">
      <c r="A28" s="57"/>
      <c r="B28" s="11" t="s">
        <v>79</v>
      </c>
      <c r="C28" s="21" t="s">
        <v>80</v>
      </c>
      <c r="D28" s="13">
        <f>SUM(D29,D34,D37)</f>
        <v>576</v>
      </c>
      <c r="E28" s="13">
        <f t="shared" ref="E28:F28" si="9">SUM(E29,E34,E37)</f>
        <v>140</v>
      </c>
      <c r="F28" s="13">
        <f t="shared" si="9"/>
        <v>436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s="10" customFormat="1" ht="60">
      <c r="A29" s="57"/>
      <c r="B29" s="11" t="s">
        <v>81</v>
      </c>
      <c r="C29" s="21" t="s">
        <v>82</v>
      </c>
      <c r="D29" s="13">
        <f>SUM(D30:D33)</f>
        <v>432</v>
      </c>
      <c r="E29" s="13">
        <f t="shared" ref="E29:F29" si="10">SUM(E30:E33)</f>
        <v>140</v>
      </c>
      <c r="F29" s="13">
        <f t="shared" si="10"/>
        <v>292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10" customFormat="1" ht="45">
      <c r="A30" s="57"/>
      <c r="B30" s="17" t="s">
        <v>86</v>
      </c>
      <c r="C30" s="20" t="s">
        <v>83</v>
      </c>
      <c r="D30" s="8">
        <f t="shared" si="0"/>
        <v>140</v>
      </c>
      <c r="E30" s="8">
        <f>Y30</f>
        <v>140</v>
      </c>
      <c r="F30" s="8" t="str">
        <f>AZ30</f>
        <v/>
      </c>
      <c r="G30" s="8">
        <v>6</v>
      </c>
      <c r="H30" s="8">
        <v>6</v>
      </c>
      <c r="I30" s="8">
        <v>6</v>
      </c>
      <c r="J30" s="8">
        <v>6</v>
      </c>
      <c r="K30" s="8">
        <v>6</v>
      </c>
      <c r="L30" s="8">
        <v>6</v>
      </c>
      <c r="M30" s="8">
        <v>6</v>
      </c>
      <c r="N30" s="8">
        <v>4</v>
      </c>
      <c r="O30" s="8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12</v>
      </c>
      <c r="W30" s="8">
        <v>36</v>
      </c>
      <c r="X30" s="8">
        <v>18</v>
      </c>
      <c r="Y30" s="8">
        <f t="shared" si="3"/>
        <v>140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 t="str">
        <f t="shared" si="4"/>
        <v/>
      </c>
      <c r="BA30" s="8"/>
      <c r="BB30" s="8"/>
      <c r="BC30" s="8"/>
      <c r="BD30" s="8"/>
      <c r="BE30" s="8"/>
      <c r="BF30" s="8"/>
      <c r="BG30" s="8"/>
      <c r="BH30" s="8"/>
      <c r="BI30" s="8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10" customFormat="1" ht="30">
      <c r="A31" s="57"/>
      <c r="B31" s="17" t="s">
        <v>84</v>
      </c>
      <c r="C31" s="18" t="s">
        <v>85</v>
      </c>
      <c r="D31" s="8">
        <f t="shared" si="0"/>
        <v>148</v>
      </c>
      <c r="E31" s="8" t="str">
        <f t="shared" ref="E31:E33" si="11">Y31</f>
        <v/>
      </c>
      <c r="F31" s="8">
        <f t="shared" ref="F31:F32" si="12">AZ31</f>
        <v>148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tr">
        <f t="shared" si="3"/>
        <v/>
      </c>
      <c r="Z31" s="8"/>
      <c r="AA31" s="8"/>
      <c r="AB31" s="8">
        <v>6</v>
      </c>
      <c r="AC31" s="8">
        <v>6</v>
      </c>
      <c r="AD31" s="8">
        <v>4</v>
      </c>
      <c r="AE31" s="8">
        <v>4</v>
      </c>
      <c r="AF31" s="8">
        <v>4</v>
      </c>
      <c r="AG31" s="8">
        <v>6</v>
      </c>
      <c r="AH31" s="8">
        <v>6</v>
      </c>
      <c r="AI31" s="8">
        <v>8</v>
      </c>
      <c r="AJ31" s="8">
        <v>6</v>
      </c>
      <c r="AK31" s="8">
        <v>8</v>
      </c>
      <c r="AL31" s="8">
        <v>8</v>
      </c>
      <c r="AM31" s="8">
        <v>2</v>
      </c>
      <c r="AN31" s="8"/>
      <c r="AO31" s="8"/>
      <c r="AP31" s="8"/>
      <c r="AQ31" s="8">
        <v>2</v>
      </c>
      <c r="AR31" s="8">
        <v>6</v>
      </c>
      <c r="AS31" s="8">
        <v>36</v>
      </c>
      <c r="AT31" s="8">
        <v>36</v>
      </c>
      <c r="AU31" s="8"/>
      <c r="AV31" s="8"/>
      <c r="AW31" s="8"/>
      <c r="AX31" s="8"/>
      <c r="AY31" s="8"/>
      <c r="AZ31" s="8">
        <f t="shared" si="4"/>
        <v>148</v>
      </c>
      <c r="BA31" s="8"/>
      <c r="BB31" s="8"/>
      <c r="BC31" s="8"/>
      <c r="BD31" s="8"/>
      <c r="BE31" s="8"/>
      <c r="BF31" s="8"/>
      <c r="BG31" s="8"/>
      <c r="BH31" s="8"/>
      <c r="BI31" s="8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s="10" customFormat="1">
      <c r="A32" s="57"/>
      <c r="B32" s="14" t="s">
        <v>160</v>
      </c>
      <c r="C32" s="18" t="s">
        <v>29</v>
      </c>
      <c r="D32" s="8">
        <f t="shared" si="0"/>
        <v>72</v>
      </c>
      <c r="E32" s="8" t="str">
        <f t="shared" si="11"/>
        <v/>
      </c>
      <c r="F32" s="8">
        <f t="shared" si="12"/>
        <v>72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tr">
        <f t="shared" si="3"/>
        <v/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>
        <v>36</v>
      </c>
      <c r="AV32" s="8">
        <v>36</v>
      </c>
      <c r="AW32" s="8"/>
      <c r="AX32" s="8"/>
      <c r="AY32" s="8"/>
      <c r="AZ32" s="8">
        <f t="shared" si="4"/>
        <v>72</v>
      </c>
      <c r="BA32" s="8"/>
      <c r="BB32" s="8"/>
      <c r="BC32" s="8"/>
      <c r="BD32" s="8"/>
      <c r="BE32" s="8"/>
      <c r="BF32" s="8"/>
      <c r="BG32" s="8"/>
      <c r="BH32" s="8"/>
      <c r="BI32" s="8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s="10" customFormat="1">
      <c r="A33" s="57"/>
      <c r="B33" s="14" t="s">
        <v>161</v>
      </c>
      <c r="C33" s="18" t="s">
        <v>162</v>
      </c>
      <c r="D33" s="8">
        <v>72</v>
      </c>
      <c r="E33" s="8" t="str">
        <f t="shared" si="11"/>
        <v/>
      </c>
      <c r="F33" s="8">
        <f>AZ33</f>
        <v>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tr">
        <f t="shared" si="3"/>
        <v/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36</v>
      </c>
      <c r="AX33" s="8">
        <v>36</v>
      </c>
      <c r="AY33" s="8"/>
      <c r="AZ33" s="8">
        <f t="shared" si="4"/>
        <v>72</v>
      </c>
      <c r="BA33" s="8"/>
      <c r="BB33" s="8"/>
      <c r="BC33" s="8"/>
      <c r="BD33" s="8"/>
      <c r="BE33" s="8"/>
      <c r="BF33" s="8"/>
      <c r="BG33" s="8"/>
      <c r="BH33" s="8"/>
      <c r="BI33" s="8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s="10" customFormat="1" ht="45">
      <c r="A34" s="57"/>
      <c r="B34" s="6" t="s">
        <v>95</v>
      </c>
      <c r="C34" s="7" t="s">
        <v>87</v>
      </c>
      <c r="D34" s="13">
        <f>SUM(D35:D36)</f>
        <v>84</v>
      </c>
      <c r="E34" s="13"/>
      <c r="F34" s="13">
        <f t="shared" ref="F34" si="13">SUM(F35:F36)</f>
        <v>84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s="10" customFormat="1" ht="30">
      <c r="A35" s="57"/>
      <c r="B35" s="14" t="s">
        <v>88</v>
      </c>
      <c r="C35" s="18" t="s">
        <v>115</v>
      </c>
      <c r="D35" s="8">
        <f t="shared" si="0"/>
        <v>50</v>
      </c>
      <c r="E35" s="8" t="str">
        <f>Y35</f>
        <v/>
      </c>
      <c r="F35" s="8">
        <f>AZ35</f>
        <v>50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 t="str">
        <f t="shared" si="3"/>
        <v/>
      </c>
      <c r="Z35" s="8"/>
      <c r="AA35" s="8"/>
      <c r="AB35" s="8">
        <v>4</v>
      </c>
      <c r="AC35" s="8">
        <v>4</v>
      </c>
      <c r="AD35" s="8">
        <v>4</v>
      </c>
      <c r="AE35" s="8">
        <v>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34</v>
      </c>
      <c r="AR35" s="8"/>
      <c r="AS35" s="8"/>
      <c r="AT35" s="8"/>
      <c r="AU35" s="8"/>
      <c r="AV35" s="8"/>
      <c r="AW35" s="8"/>
      <c r="AX35" s="8"/>
      <c r="AY35" s="8"/>
      <c r="AZ35" s="8">
        <f t="shared" si="4"/>
        <v>50</v>
      </c>
      <c r="BA35" s="8"/>
      <c r="BB35" s="8"/>
      <c r="BC35" s="8"/>
      <c r="BD35" s="8"/>
      <c r="BE35" s="8"/>
      <c r="BF35" s="8"/>
      <c r="BG35" s="8"/>
      <c r="BH35" s="8"/>
      <c r="BI35" s="8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s="10" customFormat="1">
      <c r="A36" s="57"/>
      <c r="B36" s="14" t="s">
        <v>89</v>
      </c>
      <c r="C36" s="18" t="s">
        <v>90</v>
      </c>
      <c r="D36" s="8">
        <f t="shared" si="0"/>
        <v>34</v>
      </c>
      <c r="E36" s="8" t="str">
        <f>Y36</f>
        <v/>
      </c>
      <c r="F36" s="8">
        <f>AZ36</f>
        <v>34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 t="str">
        <f t="shared" si="3"/>
        <v/>
      </c>
      <c r="Z36" s="8"/>
      <c r="AA36" s="8"/>
      <c r="AB36" s="8">
        <v>4</v>
      </c>
      <c r="AC36" s="8">
        <v>4</v>
      </c>
      <c r="AD36" s="8">
        <v>4</v>
      </c>
      <c r="AE36" s="8">
        <v>4</v>
      </c>
      <c r="AF36" s="8">
        <v>4</v>
      </c>
      <c r="AG36" s="8"/>
      <c r="AH36" s="8"/>
      <c r="AI36" s="8"/>
      <c r="AJ36" s="8"/>
      <c r="AK36" s="8"/>
      <c r="AL36" s="8"/>
      <c r="AM36" s="8"/>
      <c r="AN36" s="8"/>
      <c r="AO36" s="8"/>
      <c r="AP36" s="8">
        <v>14</v>
      </c>
      <c r="AQ36" s="8"/>
      <c r="AR36" s="8"/>
      <c r="AS36" s="8"/>
      <c r="AT36" s="8"/>
      <c r="AU36" s="8"/>
      <c r="AV36" s="8"/>
      <c r="AW36" s="8"/>
      <c r="AX36" s="8"/>
      <c r="AY36" s="8"/>
      <c r="AZ36" s="8">
        <f t="shared" si="4"/>
        <v>34</v>
      </c>
      <c r="BA36" s="8"/>
      <c r="BB36" s="8"/>
      <c r="BC36" s="8"/>
      <c r="BD36" s="8"/>
      <c r="BE36" s="8"/>
      <c r="BF36" s="8"/>
      <c r="BG36" s="8"/>
      <c r="BH36" s="8"/>
      <c r="BI36" s="8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s="10" customFormat="1" ht="60">
      <c r="A37" s="57"/>
      <c r="B37" s="22" t="s">
        <v>91</v>
      </c>
      <c r="C37" s="21" t="s">
        <v>92</v>
      </c>
      <c r="D37" s="13">
        <f>D38</f>
        <v>60</v>
      </c>
      <c r="E37" s="13"/>
      <c r="F37" s="13">
        <f>F38</f>
        <v>60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s="10" customFormat="1">
      <c r="A38" s="57"/>
      <c r="B38" s="14" t="s">
        <v>93</v>
      </c>
      <c r="C38" s="18" t="s">
        <v>94</v>
      </c>
      <c r="D38" s="8">
        <f t="shared" si="0"/>
        <v>60</v>
      </c>
      <c r="E38" s="8" t="str">
        <f>Y38</f>
        <v/>
      </c>
      <c r="F38" s="8">
        <f>AZ38</f>
        <v>60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 t="str">
        <f t="shared" si="3"/>
        <v/>
      </c>
      <c r="Z38" s="8"/>
      <c r="AA38" s="8"/>
      <c r="AB38" s="8">
        <v>4</v>
      </c>
      <c r="AC38" s="8">
        <v>4</v>
      </c>
      <c r="AD38" s="8">
        <v>4</v>
      </c>
      <c r="AE38" s="8">
        <v>4</v>
      </c>
      <c r="AF38" s="8">
        <v>4</v>
      </c>
      <c r="AG38" s="8">
        <v>4</v>
      </c>
      <c r="AH38" s="8">
        <v>6</v>
      </c>
      <c r="AI38" s="8"/>
      <c r="AJ38" s="8"/>
      <c r="AK38" s="8"/>
      <c r="AL38" s="8"/>
      <c r="AM38" s="8"/>
      <c r="AN38" s="8"/>
      <c r="AO38" s="8"/>
      <c r="AP38" s="8"/>
      <c r="AQ38" s="8"/>
      <c r="AR38" s="8">
        <v>30</v>
      </c>
      <c r="AS38" s="8"/>
      <c r="AT38" s="8"/>
      <c r="AU38" s="8"/>
      <c r="AV38" s="8"/>
      <c r="AW38" s="8"/>
      <c r="AX38" s="8"/>
      <c r="AY38" s="8"/>
      <c r="AZ38" s="8">
        <f t="shared" si="4"/>
        <v>60</v>
      </c>
      <c r="BA38" s="8"/>
      <c r="BB38" s="8"/>
      <c r="BC38" s="8"/>
      <c r="BD38" s="8"/>
      <c r="BE38" s="8"/>
      <c r="BF38" s="8"/>
      <c r="BG38" s="8"/>
      <c r="BH38" s="8"/>
      <c r="BI38" s="8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ht="33.75" customHeight="1">
      <c r="A39" s="8"/>
      <c r="B39" s="63" t="s">
        <v>33</v>
      </c>
      <c r="C39" s="64"/>
      <c r="D39" s="13">
        <f t="shared" si="0"/>
        <v>1458</v>
      </c>
      <c r="E39" s="13">
        <f>Y39</f>
        <v>630</v>
      </c>
      <c r="F39" s="13">
        <f>AZ39</f>
        <v>828</v>
      </c>
      <c r="G39" s="8">
        <f t="shared" ref="G39:Y39" si="14">SUM(G9:G38)</f>
        <v>36</v>
      </c>
      <c r="H39" s="8">
        <f t="shared" si="14"/>
        <v>36</v>
      </c>
      <c r="I39" s="8">
        <f t="shared" si="14"/>
        <v>36</v>
      </c>
      <c r="J39" s="8">
        <f t="shared" si="14"/>
        <v>36</v>
      </c>
      <c r="K39" s="8">
        <f t="shared" si="14"/>
        <v>36</v>
      </c>
      <c r="L39" s="8">
        <f t="shared" si="14"/>
        <v>36</v>
      </c>
      <c r="M39" s="8">
        <f t="shared" si="14"/>
        <v>36</v>
      </c>
      <c r="N39" s="8">
        <f t="shared" si="14"/>
        <v>36</v>
      </c>
      <c r="O39" s="8">
        <f t="shared" si="14"/>
        <v>36</v>
      </c>
      <c r="P39" s="8">
        <f t="shared" si="14"/>
        <v>36</v>
      </c>
      <c r="Q39" s="8">
        <f t="shared" si="14"/>
        <v>36</v>
      </c>
      <c r="R39" s="8">
        <f t="shared" si="14"/>
        <v>36</v>
      </c>
      <c r="S39" s="8">
        <f t="shared" si="14"/>
        <v>36</v>
      </c>
      <c r="T39" s="8">
        <f t="shared" si="14"/>
        <v>36</v>
      </c>
      <c r="U39" s="8">
        <f t="shared" si="14"/>
        <v>36</v>
      </c>
      <c r="V39" s="8">
        <f t="shared" si="14"/>
        <v>36</v>
      </c>
      <c r="W39" s="8"/>
      <c r="X39" s="8"/>
      <c r="Y39" s="8">
        <f t="shared" si="14"/>
        <v>630</v>
      </c>
      <c r="Z39" s="13"/>
      <c r="AA39" s="8"/>
      <c r="AB39" s="8">
        <f t="shared" ref="AB39:AX39" si="15">SUM(AB9:AB38)</f>
        <v>36</v>
      </c>
      <c r="AC39" s="8">
        <f t="shared" si="15"/>
        <v>36</v>
      </c>
      <c r="AD39" s="8">
        <f t="shared" si="15"/>
        <v>36</v>
      </c>
      <c r="AE39" s="8">
        <f t="shared" si="15"/>
        <v>36</v>
      </c>
      <c r="AF39" s="8">
        <f t="shared" si="15"/>
        <v>36</v>
      </c>
      <c r="AG39" s="8">
        <f t="shared" si="15"/>
        <v>36</v>
      </c>
      <c r="AH39" s="8">
        <f t="shared" si="15"/>
        <v>36</v>
      </c>
      <c r="AI39" s="8">
        <f t="shared" si="15"/>
        <v>36</v>
      </c>
      <c r="AJ39" s="8">
        <f t="shared" si="15"/>
        <v>36</v>
      </c>
      <c r="AK39" s="8">
        <f t="shared" si="15"/>
        <v>36</v>
      </c>
      <c r="AL39" s="8">
        <f t="shared" si="15"/>
        <v>36</v>
      </c>
      <c r="AM39" s="8">
        <f t="shared" si="15"/>
        <v>36</v>
      </c>
      <c r="AN39" s="8">
        <f t="shared" si="15"/>
        <v>36</v>
      </c>
      <c r="AO39" s="8">
        <f t="shared" si="15"/>
        <v>36</v>
      </c>
      <c r="AP39" s="8">
        <f t="shared" si="15"/>
        <v>36</v>
      </c>
      <c r="AQ39" s="8">
        <f t="shared" si="15"/>
        <v>36</v>
      </c>
      <c r="AR39" s="8">
        <f t="shared" si="15"/>
        <v>36</v>
      </c>
      <c r="AS39" s="8">
        <f t="shared" si="15"/>
        <v>36</v>
      </c>
      <c r="AT39" s="8">
        <f t="shared" si="15"/>
        <v>36</v>
      </c>
      <c r="AU39" s="8">
        <f t="shared" si="15"/>
        <v>36</v>
      </c>
      <c r="AV39" s="8">
        <f t="shared" si="15"/>
        <v>36</v>
      </c>
      <c r="AW39" s="8">
        <f t="shared" si="15"/>
        <v>36</v>
      </c>
      <c r="AX39" s="8">
        <f t="shared" si="15"/>
        <v>36</v>
      </c>
      <c r="AY39" s="13"/>
      <c r="AZ39" s="13">
        <f>SUM(AZ10:AZ38)</f>
        <v>828</v>
      </c>
      <c r="BA39" s="8"/>
      <c r="BB39" s="8"/>
      <c r="BC39" s="8"/>
      <c r="BD39" s="8"/>
      <c r="BE39" s="8"/>
      <c r="BF39" s="8"/>
      <c r="BG39" s="8"/>
      <c r="BH39" s="8"/>
      <c r="BI39" s="8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35.25" customHeight="1">
      <c r="A40" s="8"/>
      <c r="B40" s="63" t="s">
        <v>34</v>
      </c>
      <c r="C40" s="64"/>
      <c r="D40" s="13">
        <f t="shared" si="0"/>
        <v>666</v>
      </c>
      <c r="E40" s="13">
        <f>Y40</f>
        <v>288</v>
      </c>
      <c r="F40" s="13">
        <f t="shared" ref="F40:F41" si="16">AZ40</f>
        <v>378</v>
      </c>
      <c r="G40" s="16">
        <v>18</v>
      </c>
      <c r="H40" s="16">
        <v>18</v>
      </c>
      <c r="I40" s="16">
        <v>18</v>
      </c>
      <c r="J40" s="16">
        <v>18</v>
      </c>
      <c r="K40" s="16">
        <v>18</v>
      </c>
      <c r="L40" s="16">
        <v>18</v>
      </c>
      <c r="M40" s="16">
        <v>18</v>
      </c>
      <c r="N40" s="16">
        <v>18</v>
      </c>
      <c r="O40" s="16">
        <v>18</v>
      </c>
      <c r="P40" s="16">
        <v>18</v>
      </c>
      <c r="Q40" s="16">
        <v>18</v>
      </c>
      <c r="R40" s="16">
        <v>18</v>
      </c>
      <c r="S40" s="16">
        <v>18</v>
      </c>
      <c r="T40" s="16">
        <v>18</v>
      </c>
      <c r="U40" s="16">
        <v>18</v>
      </c>
      <c r="V40" s="16">
        <v>18</v>
      </c>
      <c r="W40" s="16"/>
      <c r="X40" s="16"/>
      <c r="Y40" s="8">
        <f>SUM(G40:V40)</f>
        <v>288</v>
      </c>
      <c r="Z40" s="13"/>
      <c r="AA40" s="8"/>
      <c r="AB40" s="8">
        <v>18</v>
      </c>
      <c r="AC40" s="8">
        <v>18</v>
      </c>
      <c r="AD40" s="8">
        <v>18</v>
      </c>
      <c r="AE40" s="8">
        <v>18</v>
      </c>
      <c r="AF40" s="8">
        <v>18</v>
      </c>
      <c r="AG40" s="8">
        <v>18</v>
      </c>
      <c r="AH40" s="8">
        <v>18</v>
      </c>
      <c r="AI40" s="8">
        <v>18</v>
      </c>
      <c r="AJ40" s="8">
        <v>18</v>
      </c>
      <c r="AK40" s="8">
        <v>18</v>
      </c>
      <c r="AL40" s="8">
        <v>18</v>
      </c>
      <c r="AM40" s="8">
        <v>18</v>
      </c>
      <c r="AN40" s="8">
        <v>18</v>
      </c>
      <c r="AO40" s="8">
        <v>18</v>
      </c>
      <c r="AP40" s="8">
        <v>18</v>
      </c>
      <c r="AQ40" s="8">
        <v>18</v>
      </c>
      <c r="AR40" s="8">
        <v>18</v>
      </c>
      <c r="AS40" s="8">
        <v>18</v>
      </c>
      <c r="AT40" s="8">
        <v>18</v>
      </c>
      <c r="AU40" s="8">
        <v>18</v>
      </c>
      <c r="AV40" s="8">
        <v>18</v>
      </c>
      <c r="AW40" s="8">
        <v>18</v>
      </c>
      <c r="AX40" s="8">
        <v>18</v>
      </c>
      <c r="AY40" s="13"/>
      <c r="AZ40" s="13">
        <f t="shared" ref="AZ40:AZ41" si="17">SUM(AD40:AY40)</f>
        <v>378</v>
      </c>
      <c r="BA40" s="8"/>
      <c r="BB40" s="8"/>
      <c r="BC40" s="8"/>
      <c r="BD40" s="8"/>
      <c r="BE40" s="8"/>
      <c r="BF40" s="8"/>
      <c r="BG40" s="8"/>
      <c r="BH40" s="8"/>
      <c r="BI40" s="8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38.25" customHeight="1">
      <c r="A41" s="8"/>
      <c r="B41" s="63" t="s">
        <v>35</v>
      </c>
      <c r="C41" s="64"/>
      <c r="D41" s="13">
        <f t="shared" si="0"/>
        <v>1998</v>
      </c>
      <c r="E41" s="13">
        <f>Y41</f>
        <v>864</v>
      </c>
      <c r="F41" s="13">
        <f t="shared" si="16"/>
        <v>1134</v>
      </c>
      <c r="G41" s="8">
        <f>SUM(G39:G40)</f>
        <v>54</v>
      </c>
      <c r="H41" s="8">
        <f t="shared" ref="H41:V41" si="18">SUM(H39:H40)</f>
        <v>54</v>
      </c>
      <c r="I41" s="8">
        <f t="shared" si="18"/>
        <v>54</v>
      </c>
      <c r="J41" s="8">
        <f t="shared" si="18"/>
        <v>54</v>
      </c>
      <c r="K41" s="8">
        <f t="shared" si="18"/>
        <v>54</v>
      </c>
      <c r="L41" s="8">
        <f t="shared" si="18"/>
        <v>54</v>
      </c>
      <c r="M41" s="8">
        <f t="shared" si="18"/>
        <v>54</v>
      </c>
      <c r="N41" s="8">
        <f t="shared" si="18"/>
        <v>54</v>
      </c>
      <c r="O41" s="8">
        <f t="shared" si="18"/>
        <v>54</v>
      </c>
      <c r="P41" s="8">
        <f t="shared" si="18"/>
        <v>54</v>
      </c>
      <c r="Q41" s="8">
        <f t="shared" si="18"/>
        <v>54</v>
      </c>
      <c r="R41" s="8">
        <f t="shared" si="18"/>
        <v>54</v>
      </c>
      <c r="S41" s="8">
        <f t="shared" si="18"/>
        <v>54</v>
      </c>
      <c r="T41" s="8">
        <f t="shared" si="18"/>
        <v>54</v>
      </c>
      <c r="U41" s="8">
        <f t="shared" si="18"/>
        <v>54</v>
      </c>
      <c r="V41" s="8">
        <f t="shared" si="18"/>
        <v>54</v>
      </c>
      <c r="W41" s="8"/>
      <c r="X41" s="8"/>
      <c r="Y41" s="8">
        <f>SUM(G41:V41)</f>
        <v>864</v>
      </c>
      <c r="Z41" s="13"/>
      <c r="AA41" s="8"/>
      <c r="AB41" s="8">
        <f>SUM(AB39:AB40)</f>
        <v>54</v>
      </c>
      <c r="AC41" s="8">
        <f>SUM(AC39:AC40)</f>
        <v>54</v>
      </c>
      <c r="AD41" s="8">
        <f t="shared" ref="AD41:AX41" si="19">SUM(AD39:AD40)</f>
        <v>54</v>
      </c>
      <c r="AE41" s="8">
        <f t="shared" si="19"/>
        <v>54</v>
      </c>
      <c r="AF41" s="8">
        <f t="shared" si="19"/>
        <v>54</v>
      </c>
      <c r="AG41" s="8">
        <f t="shared" si="19"/>
        <v>54</v>
      </c>
      <c r="AH41" s="8">
        <f t="shared" si="19"/>
        <v>54</v>
      </c>
      <c r="AI41" s="8">
        <f t="shared" si="19"/>
        <v>54</v>
      </c>
      <c r="AJ41" s="8">
        <f t="shared" si="19"/>
        <v>54</v>
      </c>
      <c r="AK41" s="8">
        <f t="shared" si="19"/>
        <v>54</v>
      </c>
      <c r="AL41" s="8">
        <f t="shared" si="19"/>
        <v>54</v>
      </c>
      <c r="AM41" s="8">
        <f t="shared" si="19"/>
        <v>54</v>
      </c>
      <c r="AN41" s="8">
        <f t="shared" si="19"/>
        <v>54</v>
      </c>
      <c r="AO41" s="8">
        <f t="shared" si="19"/>
        <v>54</v>
      </c>
      <c r="AP41" s="8">
        <f t="shared" si="19"/>
        <v>54</v>
      </c>
      <c r="AQ41" s="8">
        <f t="shared" si="19"/>
        <v>54</v>
      </c>
      <c r="AR41" s="8">
        <f t="shared" si="19"/>
        <v>54</v>
      </c>
      <c r="AS41" s="8">
        <f t="shared" si="19"/>
        <v>54</v>
      </c>
      <c r="AT41" s="8">
        <f t="shared" si="19"/>
        <v>54</v>
      </c>
      <c r="AU41" s="8">
        <f t="shared" si="19"/>
        <v>54</v>
      </c>
      <c r="AV41" s="8">
        <f t="shared" si="19"/>
        <v>54</v>
      </c>
      <c r="AW41" s="8">
        <f t="shared" si="19"/>
        <v>54</v>
      </c>
      <c r="AX41" s="8">
        <f t="shared" si="19"/>
        <v>54</v>
      </c>
      <c r="AY41" s="13"/>
      <c r="AZ41" s="13">
        <f t="shared" si="17"/>
        <v>1134</v>
      </c>
      <c r="BA41" s="8"/>
      <c r="BB41" s="8"/>
      <c r="BC41" s="8"/>
      <c r="BD41" s="8"/>
      <c r="BE41" s="8"/>
      <c r="BF41" s="8"/>
      <c r="BG41" s="8"/>
      <c r="BH41" s="8"/>
      <c r="BI41" s="8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66.75" customHeight="1">
      <c r="A43" s="51" t="s">
        <v>20</v>
      </c>
      <c r="B43" s="51"/>
      <c r="C43" s="51"/>
      <c r="D43" s="51"/>
      <c r="E43" s="51"/>
      <c r="F43" s="52" t="s">
        <v>21</v>
      </c>
      <c r="G43" s="52"/>
      <c r="H43" s="52"/>
      <c r="I43" s="2"/>
      <c r="J43" s="52" t="s">
        <v>22</v>
      </c>
      <c r="K43" s="52"/>
      <c r="L43" s="52"/>
      <c r="M43" s="51"/>
      <c r="N43" s="51"/>
      <c r="O43" s="2"/>
      <c r="P43" s="52" t="s">
        <v>24</v>
      </c>
      <c r="Q43" s="52"/>
      <c r="R43" s="52"/>
      <c r="S43" s="51"/>
      <c r="T43" s="2"/>
      <c r="U43" s="2"/>
      <c r="V43" s="52" t="s">
        <v>25</v>
      </c>
      <c r="W43" s="52"/>
      <c r="X43" s="52"/>
      <c r="Y43" s="2"/>
      <c r="Z43" s="3"/>
      <c r="AA43" s="2"/>
      <c r="AB43" s="52" t="s">
        <v>52</v>
      </c>
      <c r="AC43" s="52"/>
      <c r="AD43" s="51"/>
      <c r="AE43" s="51"/>
      <c r="AF43" s="2"/>
      <c r="AG43" s="52" t="s">
        <v>26</v>
      </c>
      <c r="AH43" s="52"/>
      <c r="AJ43" s="52" t="s">
        <v>27</v>
      </c>
      <c r="AK43" s="52"/>
      <c r="AL43" s="52"/>
      <c r="AM43" s="52"/>
      <c r="AO43" s="52" t="s">
        <v>29</v>
      </c>
      <c r="AP43" s="52"/>
      <c r="AR43" s="51" t="s">
        <v>31</v>
      </c>
      <c r="AS43" s="51"/>
      <c r="AT43" s="51"/>
      <c r="AV43" s="52" t="s">
        <v>47</v>
      </c>
      <c r="AW43" s="52"/>
      <c r="AX43" s="52"/>
      <c r="AY43" s="4"/>
      <c r="BA43" s="79" t="s">
        <v>49</v>
      </c>
      <c r="BB43" s="79"/>
      <c r="BC43" s="80"/>
      <c r="BD43" s="80"/>
      <c r="BF43" s="51" t="s">
        <v>54</v>
      </c>
      <c r="BG43" s="51"/>
      <c r="BH43" s="51"/>
    </row>
    <row r="44" spans="1:76" ht="15" customHeight="1">
      <c r="G44" s="53" t="s">
        <v>19</v>
      </c>
      <c r="L44" s="55" t="s">
        <v>23</v>
      </c>
      <c r="Q44" s="73" t="s">
        <v>46</v>
      </c>
      <c r="R44" s="74"/>
      <c r="W44" s="77" t="s">
        <v>51</v>
      </c>
      <c r="AC44" s="85" t="s">
        <v>53</v>
      </c>
      <c r="AD44" s="86"/>
      <c r="AG44" s="67" t="s">
        <v>45</v>
      </c>
      <c r="AH44" s="68"/>
      <c r="AK44" s="71" t="s">
        <v>28</v>
      </c>
      <c r="AL44" s="2"/>
      <c r="AP44" s="71" t="s">
        <v>30</v>
      </c>
      <c r="AS44" s="65" t="s">
        <v>56</v>
      </c>
      <c r="AW44" s="71" t="s">
        <v>48</v>
      </c>
      <c r="BB44" s="81" t="s">
        <v>50</v>
      </c>
      <c r="BC44" s="82"/>
      <c r="BF44" s="89" t="s">
        <v>55</v>
      </c>
      <c r="BG44" s="90"/>
      <c r="BH44" s="68"/>
    </row>
    <row r="45" spans="1:76">
      <c r="G45" s="54"/>
      <c r="L45" s="56"/>
      <c r="Q45" s="75"/>
      <c r="R45" s="76"/>
      <c r="W45" s="78"/>
      <c r="AC45" s="87"/>
      <c r="AD45" s="88"/>
      <c r="AG45" s="69"/>
      <c r="AH45" s="70"/>
      <c r="AK45" s="72"/>
      <c r="AL45" s="2"/>
      <c r="AP45" s="72"/>
      <c r="AS45" s="66"/>
      <c r="AW45" s="72"/>
      <c r="BB45" s="83"/>
      <c r="BC45" s="84"/>
      <c r="BF45" s="69"/>
      <c r="BG45" s="91"/>
      <c r="BH45" s="70"/>
    </row>
    <row r="49" spans="40:40">
      <c r="AN49" s="5"/>
    </row>
  </sheetData>
  <mergeCells count="50">
    <mergeCell ref="BA43:BD43"/>
    <mergeCell ref="BB44:BC45"/>
    <mergeCell ref="AC44:AD45"/>
    <mergeCell ref="BF43:BH43"/>
    <mergeCell ref="BF44:BH45"/>
    <mergeCell ref="AV43:AX43"/>
    <mergeCell ref="AW44:AW45"/>
    <mergeCell ref="B39:C39"/>
    <mergeCell ref="B40:C40"/>
    <mergeCell ref="B41:C41"/>
    <mergeCell ref="AR43:AT43"/>
    <mergeCell ref="AS44:AS45"/>
    <mergeCell ref="AG44:AH45"/>
    <mergeCell ref="AG43:AH43"/>
    <mergeCell ref="AJ43:AM43"/>
    <mergeCell ref="AK44:AK45"/>
    <mergeCell ref="AO43:AP43"/>
    <mergeCell ref="AP44:AP45"/>
    <mergeCell ref="Q44:R45"/>
    <mergeCell ref="V43:X43"/>
    <mergeCell ref="W44:W45"/>
    <mergeCell ref="AB43:AE43"/>
    <mergeCell ref="G3:BI3"/>
    <mergeCell ref="G5:BI5"/>
    <mergeCell ref="A43:E43"/>
    <mergeCell ref="F43:H43"/>
    <mergeCell ref="G44:G45"/>
    <mergeCell ref="J43:N43"/>
    <mergeCell ref="L44:L45"/>
    <mergeCell ref="P43:S43"/>
    <mergeCell ref="A1:A7"/>
    <mergeCell ref="B1:B7"/>
    <mergeCell ref="A9:A38"/>
    <mergeCell ref="D1:F2"/>
    <mergeCell ref="D3:D7"/>
    <mergeCell ref="E3:E7"/>
    <mergeCell ref="F3:F7"/>
    <mergeCell ref="C1:C7"/>
    <mergeCell ref="L1:O1"/>
    <mergeCell ref="AD1:AG1"/>
    <mergeCell ref="AM1:AP1"/>
    <mergeCell ref="G1:K1"/>
    <mergeCell ref="U1:X1"/>
    <mergeCell ref="P1:T1"/>
    <mergeCell ref="Y1:AC1"/>
    <mergeCell ref="AZ1:BE1"/>
    <mergeCell ref="BF1:BI1"/>
    <mergeCell ref="AH1:AL1"/>
    <mergeCell ref="AQ1:AT1"/>
    <mergeCell ref="AU1:AY1"/>
  </mergeCells>
  <pageMargins left="0" right="0" top="0.39370078740157483" bottom="0" header="0.31496062992125984" footer="0.31496062992125984"/>
  <pageSetup paperSize="9" scale="43" orientation="landscape" horizontalDpi="180" verticalDpi="180" r:id="rId1"/>
  <ignoredErrors>
    <ignoredError sqref="D14:F14 F34 D37: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2021-08-09T09:41:21Z</dcterms:modified>
</cp:coreProperties>
</file>