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8" i="1"/>
  <c r="AZ29"/>
  <c r="AB28"/>
  <c r="AB30" s="1"/>
  <c r="Y29"/>
  <c r="E29" s="1"/>
  <c r="AZ11"/>
  <c r="AZ14"/>
  <c r="AZ15"/>
  <c r="AZ16"/>
  <c r="AZ19"/>
  <c r="AZ20"/>
  <c r="AZ22"/>
  <c r="AZ23"/>
  <c r="AZ24"/>
  <c r="AZ25"/>
  <c r="AZ26"/>
  <c r="AZ27"/>
  <c r="AZ10"/>
  <c r="Y11"/>
  <c r="E11" s="1"/>
  <c r="Y14"/>
  <c r="E14" s="1"/>
  <c r="Y15"/>
  <c r="E15" s="1"/>
  <c r="Y16"/>
  <c r="E16" s="1"/>
  <c r="Y19"/>
  <c r="E19" s="1"/>
  <c r="Y20"/>
  <c r="E20" s="1"/>
  <c r="Y22"/>
  <c r="E22" s="1"/>
  <c r="Y23"/>
  <c r="E23" s="1"/>
  <c r="Y24"/>
  <c r="E24" s="1"/>
  <c r="Y25"/>
  <c r="E25" s="1"/>
  <c r="Y26"/>
  <c r="E26" s="1"/>
  <c r="Y27"/>
  <c r="E27" s="1"/>
  <c r="Y10"/>
  <c r="Y28" l="1"/>
  <c r="E28" s="1"/>
  <c r="E10"/>
  <c r="F29"/>
  <c r="D29"/>
  <c r="AK28"/>
  <c r="AK30" s="1"/>
  <c r="AL28"/>
  <c r="AL30" s="1"/>
  <c r="AM28"/>
  <c r="AM30" s="1"/>
  <c r="AN28"/>
  <c r="AN30" s="1"/>
  <c r="AO28"/>
  <c r="AO30" s="1"/>
  <c r="AP28"/>
  <c r="AP30" s="1"/>
  <c r="AQ28"/>
  <c r="AQ30" s="1"/>
  <c r="AR28"/>
  <c r="AR30" s="1"/>
  <c r="AS28"/>
  <c r="AS30" s="1"/>
  <c r="AT28"/>
  <c r="AT30" s="1"/>
  <c r="AU28"/>
  <c r="AU30" s="1"/>
  <c r="AV28"/>
  <c r="AV30" s="1"/>
  <c r="AW28"/>
  <c r="AW30" s="1"/>
  <c r="AX28"/>
  <c r="AX30" s="1"/>
  <c r="AY28"/>
  <c r="AY30" s="1"/>
  <c r="F26"/>
  <c r="D26" s="1"/>
  <c r="F27"/>
  <c r="D27" s="1"/>
  <c r="D19"/>
  <c r="D20"/>
  <c r="G28"/>
  <c r="G30" s="1"/>
  <c r="H28"/>
  <c r="H30" s="1"/>
  <c r="I28"/>
  <c r="I30" s="1"/>
  <c r="J28"/>
  <c r="J30" s="1"/>
  <c r="K28"/>
  <c r="K30" s="1"/>
  <c r="N28"/>
  <c r="N30" s="1"/>
  <c r="O28"/>
  <c r="O30" s="1"/>
  <c r="P28"/>
  <c r="P30" s="1"/>
  <c r="Q28"/>
  <c r="Q30" s="1"/>
  <c r="R28"/>
  <c r="R30" s="1"/>
  <c r="S28"/>
  <c r="S30" s="1"/>
  <c r="T28"/>
  <c r="T30" s="1"/>
  <c r="U28"/>
  <c r="U30" s="1"/>
  <c r="V28"/>
  <c r="V30" s="1"/>
  <c r="W28"/>
  <c r="W30" s="1"/>
  <c r="AD28"/>
  <c r="AD30" s="1"/>
  <c r="AE28"/>
  <c r="AE30" s="1"/>
  <c r="AF28"/>
  <c r="AF30" s="1"/>
  <c r="AG28"/>
  <c r="AG30" s="1"/>
  <c r="AH28"/>
  <c r="AH30" s="1"/>
  <c r="AI28"/>
  <c r="AI30" s="1"/>
  <c r="AJ28"/>
  <c r="AJ30" s="1"/>
  <c r="AC28"/>
  <c r="AC30" s="1"/>
  <c r="F11"/>
  <c r="D11" s="1"/>
  <c r="F14"/>
  <c r="F15"/>
  <c r="F16"/>
  <c r="D16" s="1"/>
  <c r="F22"/>
  <c r="F23"/>
  <c r="F25"/>
  <c r="D25" s="1"/>
  <c r="L28"/>
  <c r="L30" s="1"/>
  <c r="M28"/>
  <c r="M30" s="1"/>
  <c r="D24"/>
  <c r="AZ30" l="1"/>
  <c r="F30" s="1"/>
  <c r="Y30"/>
  <c r="E30" s="1"/>
  <c r="E21"/>
  <c r="F21"/>
  <c r="F17" s="1"/>
  <c r="AZ28"/>
  <c r="F28" s="1"/>
  <c r="D28" s="1"/>
  <c r="D23"/>
  <c r="D22"/>
  <c r="D18"/>
  <c r="E18"/>
  <c r="F13"/>
  <c r="D15"/>
  <c r="E13"/>
  <c r="D14"/>
  <c r="D13" s="1"/>
  <c r="F10"/>
  <c r="F9" s="1"/>
  <c r="D30" l="1"/>
  <c r="F12"/>
  <c r="D21"/>
  <c r="D17" s="1"/>
  <c r="D12" s="1"/>
  <c r="E17"/>
  <c r="E12" s="1"/>
  <c r="D10"/>
  <c r="D9" s="1"/>
  <c r="E9"/>
</calcChain>
</file>

<file path=xl/sharedStrings.xml><?xml version="1.0" encoding="utf-8"?>
<sst xmlns="http://schemas.openxmlformats.org/spreadsheetml/2006/main" count="199" uniqueCount="139">
  <si>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</si>
  <si>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</si>
  <si>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</si>
  <si>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</si>
  <si>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</si>
  <si>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</si>
  <si>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</si>
  <si>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</si>
  <si>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</si>
  <si>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</si>
  <si>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</si>
  <si>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</si>
  <si>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</si>
  <si>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</si>
  <si>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</si>
  <si>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</si>
  <si>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</si>
  <si>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</si>
  <si>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</si>
  <si>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</si>
  <si>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</si>
  <si>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</si>
  <si>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</si>
  <si>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</si>
  <si>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</si>
  <si>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Государственная итоговая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</si>
  <si>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</si>
  <si>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</si>
  <si>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</si>
  <si>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</si>
  <si>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</si>
  <si>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</si>
  <si>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</si>
  <si>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</si>
  <si>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</si>
  <si>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</si>
  <si>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Итого 1 семестр</t>
  </si>
  <si>
    <t>Иностранный язык</t>
  </si>
  <si>
    <t>Физическая культура</t>
  </si>
  <si>
    <t>П.00</t>
  </si>
  <si>
    <t>Профессиональный цикл</t>
  </si>
  <si>
    <t>ОП.00</t>
  </si>
  <si>
    <t>Общепрофессиональные дисциплины</t>
  </si>
  <si>
    <t>◦◦</t>
  </si>
  <si>
    <t>::</t>
  </si>
  <si>
    <t>Защита курсовой работы</t>
  </si>
  <si>
    <t>КР</t>
  </si>
  <si>
    <t>Практика преддипломная</t>
  </si>
  <si>
    <t>X</t>
  </si>
  <si>
    <t>III</t>
  </si>
  <si>
    <t>Подготовка ВКР</t>
  </si>
  <si>
    <t>ПВКР</t>
  </si>
  <si>
    <t>Защита ВКР</t>
  </si>
  <si>
    <t>ЗВКР</t>
  </si>
  <si>
    <t>˭</t>
  </si>
  <si>
    <t>Итого 2 семестр</t>
  </si>
  <si>
    <t>ОГСЭ.00</t>
  </si>
  <si>
    <t>ОГСЭ.03</t>
  </si>
  <si>
    <t>ОГСЭ.04</t>
  </si>
  <si>
    <t>ПМ.00</t>
  </si>
  <si>
    <t>Профессиональные модули</t>
  </si>
  <si>
    <t xml:space="preserve">Проведение профилактических мероприятий </t>
  </si>
  <si>
    <t>МДК.02.01</t>
  </si>
  <si>
    <t>Сестринский уход в терапии</t>
  </si>
  <si>
    <t>3 курс</t>
  </si>
  <si>
    <t>пп</t>
  </si>
  <si>
    <t>ОП.09</t>
  </si>
  <si>
    <t>Психология</t>
  </si>
  <si>
    <t>ОП.11</t>
  </si>
  <si>
    <t>Безопасность жизнидеятельности</t>
  </si>
  <si>
    <t>ПМ.01</t>
  </si>
  <si>
    <t>МДК.01.03</t>
  </si>
  <si>
    <t>Сестринское дело в системе первичной медико-санитарной помощи населению</t>
  </si>
  <si>
    <t>ПМ.02</t>
  </si>
  <si>
    <t>Сестринский уход в хирургии и онкологии</t>
  </si>
  <si>
    <t>Сестринский уход в педиатрии</t>
  </si>
  <si>
    <t>ОП.12</t>
  </si>
  <si>
    <t>Медицинская паразитология</t>
  </si>
  <si>
    <t>Сестринский уход в акушерстве и геникологии</t>
  </si>
  <si>
    <t>11.01-16.01</t>
  </si>
  <si>
    <t>05.07-10.07</t>
  </si>
  <si>
    <t>12.07-17.07</t>
  </si>
  <si>
    <t>19.07-24.07</t>
  </si>
  <si>
    <t>26.07-31.07</t>
  </si>
  <si>
    <t>02.08-07.08</t>
  </si>
  <si>
    <t>09.08-14.08</t>
  </si>
  <si>
    <t>16.08-21.08</t>
  </si>
  <si>
    <t>23.08-28.08</t>
  </si>
  <si>
    <t>30.08-04.09</t>
  </si>
  <si>
    <t xml:space="preserve">Производственная практика </t>
  </si>
  <si>
    <t>01.09-04.09</t>
  </si>
  <si>
    <t>06.09-11.09</t>
  </si>
  <si>
    <t>13.09-18.09</t>
  </si>
  <si>
    <t>20.09-25.09</t>
  </si>
  <si>
    <t>27.09-02.10</t>
  </si>
  <si>
    <t>04.10-09.10</t>
  </si>
  <si>
    <t>11.10-16.10</t>
  </si>
  <si>
    <t>18.10-23.10</t>
  </si>
  <si>
    <t>25.10-30.10</t>
  </si>
  <si>
    <t>01.11-06.11</t>
  </si>
  <si>
    <t>08.11-13.11</t>
  </si>
  <si>
    <t>15.11-20.11</t>
  </si>
  <si>
    <t>22.11-27.11</t>
  </si>
  <si>
    <t>29.11-04.12</t>
  </si>
  <si>
    <t>06.12-11.12</t>
  </si>
  <si>
    <t>13.12-18.12</t>
  </si>
  <si>
    <t>20.12-25.12</t>
  </si>
  <si>
    <t>27.12-01.01</t>
  </si>
  <si>
    <t>03.01-08.01</t>
  </si>
  <si>
    <t>17.01-22.01</t>
  </si>
  <si>
    <t>24.01-29.01</t>
  </si>
  <si>
    <t>31.01-05.02</t>
  </si>
  <si>
    <t>07.02-12.02</t>
  </si>
  <si>
    <t>14.02-19.02</t>
  </si>
  <si>
    <t>21.02-26.02</t>
  </si>
  <si>
    <t>28.02-05.03</t>
  </si>
  <si>
    <t>07.03-12.03</t>
  </si>
  <si>
    <t>14.03-19.03</t>
  </si>
  <si>
    <t>21.03-26.03</t>
  </si>
  <si>
    <t>28.03-02.04</t>
  </si>
  <si>
    <t>04.04-09.04</t>
  </si>
  <si>
    <t>11.04-16.04</t>
  </si>
  <si>
    <t>18.04-23.04</t>
  </si>
  <si>
    <t>25.04-30.04</t>
  </si>
  <si>
    <t>02.05-07.05</t>
  </si>
  <si>
    <t>09.05-14.05</t>
  </si>
  <si>
    <t>16.05-21.05</t>
  </si>
  <si>
    <t>23.05-28.05</t>
  </si>
  <si>
    <t>30.05-04.06</t>
  </si>
  <si>
    <t>06.06-11.06</t>
  </si>
  <si>
    <t>13.06-18.06</t>
  </si>
  <si>
    <t>20.06-25.06</t>
  </si>
  <si>
    <t>27.06-02.07</t>
  </si>
  <si>
    <t>Май</t>
  </si>
  <si>
    <t>Общий гумманитарный и социально-экономический цикл</t>
  </si>
  <si>
    <t>Участие в лечебно-диагнастическом и реабилитационном процессах</t>
  </si>
  <si>
    <t>УП.01</t>
  </si>
  <si>
    <t>УП.02</t>
  </si>
  <si>
    <t>ПП.02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</si>
</sst>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Fill="1" applyBorder="1"/>
    <xf numFmtId="0" fontId="8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1" fillId="0" borderId="7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 vertical="center" textRotation="90"/>
    </xf>
    <xf numFmtId="16" fontId="8" fillId="0" borderId="1" xfId="0" applyNumberFormat="1" applyFont="1" applyFill="1" applyBorder="1" applyAlignment="1">
      <alignment horizontal="center" vertical="center" textRotation="90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7" xfId="0" applyFont="1" applyFill="1" applyBorder="1"/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8"/>
  <sheetViews>
    <sheetView tabSelected="1" zoomScale="80" zoomScaleNormal="80" workbookViewId="0">
      <selection activeCell="F27" sqref="F27"/>
    </sheetView>
  </sheetViews>
  <sheetFormatPr defaultRowHeight="15"/>
  <cols>
    <col min="1" max="1" width="4.85546875" customWidth="1"/>
    <col min="2" max="2" width="11.85546875" customWidth="1"/>
    <col min="3" max="3" width="27.28515625" customWidth="1"/>
    <col min="4" max="4" width="5.5703125" bestFit="1" customWidth="1"/>
    <col min="5" max="6" width="6.42578125" bestFit="1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style="10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4.28515625" customWidth="1"/>
    <col min="26" max="26" width="6.140625" style="12" customWidth="1"/>
    <col min="27" max="27" width="4" customWidth="1"/>
    <col min="28" max="28" width="3.5703125" style="10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4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4.140625" customWidth="1"/>
    <col min="52" max="52" width="5.42578125" style="12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82" t="s">
        <v>0</v>
      </c>
      <c r="B1" s="82" t="s">
        <v>1</v>
      </c>
      <c r="C1" s="86" t="s">
        <v>32</v>
      </c>
      <c r="D1" s="84" t="s">
        <v>2</v>
      </c>
      <c r="E1" s="84"/>
      <c r="F1" s="84"/>
      <c r="G1" s="89" t="s">
        <v>17</v>
      </c>
      <c r="H1" s="90"/>
      <c r="I1" s="90"/>
      <c r="J1" s="90"/>
      <c r="K1" s="91"/>
      <c r="L1" s="89" t="s">
        <v>16</v>
      </c>
      <c r="M1" s="90"/>
      <c r="N1" s="90"/>
      <c r="O1" s="91"/>
      <c r="P1" s="89" t="s">
        <v>15</v>
      </c>
      <c r="Q1" s="92"/>
      <c r="R1" s="92"/>
      <c r="S1" s="93"/>
      <c r="T1" s="89" t="s">
        <v>14</v>
      </c>
      <c r="U1" s="90"/>
      <c r="V1" s="90"/>
      <c r="W1" s="90"/>
      <c r="X1" s="91"/>
      <c r="Y1" s="89" t="s">
        <v>13</v>
      </c>
      <c r="Z1" s="90"/>
      <c r="AA1" s="90"/>
      <c r="AB1" s="90"/>
      <c r="AC1" s="91"/>
      <c r="AD1" s="89" t="s">
        <v>12</v>
      </c>
      <c r="AE1" s="90"/>
      <c r="AF1" s="90"/>
      <c r="AG1" s="91"/>
      <c r="AH1" s="89" t="s">
        <v>11</v>
      </c>
      <c r="AI1" s="90"/>
      <c r="AJ1" s="90"/>
      <c r="AK1" s="90"/>
      <c r="AL1" s="91"/>
      <c r="AM1" s="89" t="s">
        <v>10</v>
      </c>
      <c r="AN1" s="90"/>
      <c r="AO1" s="90"/>
      <c r="AP1" s="91"/>
      <c r="AQ1" s="90" t="s">
        <v>133</v>
      </c>
      <c r="AR1" s="90"/>
      <c r="AS1" s="90"/>
      <c r="AT1" s="91"/>
      <c r="AU1" s="89" t="s">
        <v>9</v>
      </c>
      <c r="AV1" s="90"/>
      <c r="AW1" s="90"/>
      <c r="AX1" s="90"/>
      <c r="AY1" s="90"/>
      <c r="AZ1" s="94" t="s">
        <v>8</v>
      </c>
      <c r="BA1" s="94"/>
      <c r="BB1" s="94"/>
      <c r="BC1" s="94"/>
      <c r="BD1" s="94"/>
      <c r="BE1" s="22"/>
      <c r="BF1" s="94" t="s">
        <v>7</v>
      </c>
      <c r="BG1" s="94"/>
      <c r="BH1" s="94"/>
      <c r="BI1" s="94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82"/>
      <c r="B2" s="82"/>
      <c r="C2" s="87"/>
      <c r="D2" s="84"/>
      <c r="E2" s="84"/>
      <c r="F2" s="84"/>
      <c r="G2" s="23" t="s">
        <v>90</v>
      </c>
      <c r="H2" s="23" t="s">
        <v>91</v>
      </c>
      <c r="I2" s="24" t="s">
        <v>92</v>
      </c>
      <c r="J2" s="23" t="s">
        <v>93</v>
      </c>
      <c r="K2" s="23" t="s">
        <v>94</v>
      </c>
      <c r="L2" s="23" t="s">
        <v>95</v>
      </c>
      <c r="M2" s="23" t="s">
        <v>96</v>
      </c>
      <c r="N2" s="23" t="s">
        <v>97</v>
      </c>
      <c r="O2" s="23" t="s">
        <v>98</v>
      </c>
      <c r="P2" s="23" t="s">
        <v>99</v>
      </c>
      <c r="Q2" s="23" t="s">
        <v>100</v>
      </c>
      <c r="R2" s="23" t="s">
        <v>101</v>
      </c>
      <c r="S2" s="23" t="s">
        <v>102</v>
      </c>
      <c r="T2" s="23" t="s">
        <v>103</v>
      </c>
      <c r="U2" s="23" t="s">
        <v>104</v>
      </c>
      <c r="V2" s="23" t="s">
        <v>105</v>
      </c>
      <c r="W2" s="23" t="s">
        <v>106</v>
      </c>
      <c r="X2" s="23" t="s">
        <v>107</v>
      </c>
      <c r="Y2" s="23" t="s">
        <v>36</v>
      </c>
      <c r="Z2" s="23" t="s">
        <v>108</v>
      </c>
      <c r="AA2" s="23" t="s">
        <v>79</v>
      </c>
      <c r="AB2" s="23" t="s">
        <v>109</v>
      </c>
      <c r="AC2" s="23" t="s">
        <v>110</v>
      </c>
      <c r="AD2" s="25" t="s">
        <v>111</v>
      </c>
      <c r="AE2" s="25" t="s">
        <v>112</v>
      </c>
      <c r="AF2" s="25" t="s">
        <v>113</v>
      </c>
      <c r="AG2" s="23" t="s">
        <v>114</v>
      </c>
      <c r="AH2" s="23" t="s">
        <v>115</v>
      </c>
      <c r="AI2" s="25" t="s">
        <v>116</v>
      </c>
      <c r="AJ2" s="23" t="s">
        <v>117</v>
      </c>
      <c r="AK2" s="23" t="s">
        <v>118</v>
      </c>
      <c r="AL2" s="23" t="s">
        <v>119</v>
      </c>
      <c r="AM2" s="23" t="s">
        <v>120</v>
      </c>
      <c r="AN2" s="23" t="s">
        <v>121</v>
      </c>
      <c r="AO2" s="23" t="s">
        <v>122</v>
      </c>
      <c r="AP2" s="25" t="s">
        <v>123</v>
      </c>
      <c r="AQ2" s="25" t="s">
        <v>124</v>
      </c>
      <c r="AR2" s="23" t="s">
        <v>125</v>
      </c>
      <c r="AS2" s="23" t="s">
        <v>126</v>
      </c>
      <c r="AT2" s="23" t="s">
        <v>127</v>
      </c>
      <c r="AU2" s="23" t="s">
        <v>128</v>
      </c>
      <c r="AV2" s="23" t="s">
        <v>129</v>
      </c>
      <c r="AW2" s="23" t="s">
        <v>130</v>
      </c>
      <c r="AX2" s="25" t="s">
        <v>131</v>
      </c>
      <c r="AY2" s="23" t="s">
        <v>132</v>
      </c>
      <c r="AZ2" s="25" t="s">
        <v>55</v>
      </c>
      <c r="BA2" s="23" t="s">
        <v>80</v>
      </c>
      <c r="BB2" s="23" t="s">
        <v>81</v>
      </c>
      <c r="BC2" s="23" t="s">
        <v>82</v>
      </c>
      <c r="BD2" s="23" t="s">
        <v>83</v>
      </c>
      <c r="BE2" s="23" t="s">
        <v>84</v>
      </c>
      <c r="BF2" s="23" t="s">
        <v>85</v>
      </c>
      <c r="BG2" s="23" t="s">
        <v>86</v>
      </c>
      <c r="BH2" s="23" t="s">
        <v>87</v>
      </c>
      <c r="BI2" s="25" t="s">
        <v>88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82"/>
      <c r="B3" s="82"/>
      <c r="C3" s="87"/>
      <c r="D3" s="85" t="s">
        <v>3</v>
      </c>
      <c r="E3" s="85" t="s">
        <v>4</v>
      </c>
      <c r="F3" s="85" t="s">
        <v>5</v>
      </c>
      <c r="G3" s="72" t="s">
        <v>6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4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82"/>
      <c r="B4" s="82"/>
      <c r="C4" s="87"/>
      <c r="D4" s="85"/>
      <c r="E4" s="85"/>
      <c r="F4" s="85"/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>
        <v>11</v>
      </c>
      <c r="R4" s="4">
        <v>12</v>
      </c>
      <c r="S4" s="4">
        <v>13</v>
      </c>
      <c r="T4" s="4">
        <v>14</v>
      </c>
      <c r="U4" s="4">
        <v>15</v>
      </c>
      <c r="V4" s="4">
        <v>16</v>
      </c>
      <c r="W4" s="4">
        <v>17</v>
      </c>
      <c r="X4" s="4">
        <v>18</v>
      </c>
      <c r="Y4" s="4"/>
      <c r="Z4" s="4">
        <v>19</v>
      </c>
      <c r="AA4" s="4">
        <v>20</v>
      </c>
      <c r="AB4" s="4">
        <v>21</v>
      </c>
      <c r="AC4" s="4">
        <v>22</v>
      </c>
      <c r="AD4" s="4">
        <v>23</v>
      </c>
      <c r="AE4" s="4">
        <v>24</v>
      </c>
      <c r="AF4" s="4">
        <v>25</v>
      </c>
      <c r="AG4" s="4">
        <v>26</v>
      </c>
      <c r="AH4" s="4">
        <v>27</v>
      </c>
      <c r="AI4" s="4">
        <v>28</v>
      </c>
      <c r="AJ4" s="4">
        <v>29</v>
      </c>
      <c r="AK4" s="4">
        <v>30</v>
      </c>
      <c r="AL4" s="4">
        <v>31</v>
      </c>
      <c r="AM4" s="4">
        <v>32</v>
      </c>
      <c r="AN4" s="4">
        <v>33</v>
      </c>
      <c r="AO4" s="4">
        <v>34</v>
      </c>
      <c r="AP4" s="4">
        <v>35</v>
      </c>
      <c r="AQ4" s="4">
        <v>36</v>
      </c>
      <c r="AR4" s="4">
        <v>37</v>
      </c>
      <c r="AS4" s="4">
        <v>38</v>
      </c>
      <c r="AT4" s="4">
        <v>39</v>
      </c>
      <c r="AU4" s="4">
        <v>40</v>
      </c>
      <c r="AV4" s="4">
        <v>41</v>
      </c>
      <c r="AW4" s="4">
        <v>42</v>
      </c>
      <c r="AX4" s="4">
        <v>43</v>
      </c>
      <c r="AY4" s="4">
        <v>44</v>
      </c>
      <c r="AZ4" s="4"/>
      <c r="BA4" s="4">
        <v>45</v>
      </c>
      <c r="BB4" s="4">
        <v>46</v>
      </c>
      <c r="BC4" s="4">
        <v>47</v>
      </c>
      <c r="BD4" s="4">
        <v>48</v>
      </c>
      <c r="BE4" s="4">
        <v>49</v>
      </c>
      <c r="BF4" s="4">
        <v>50</v>
      </c>
      <c r="BG4" s="4">
        <v>51</v>
      </c>
      <c r="BH4" s="4">
        <v>52</v>
      </c>
      <c r="BI4" s="4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82"/>
      <c r="B5" s="82"/>
      <c r="C5" s="87"/>
      <c r="D5" s="85"/>
      <c r="E5" s="85"/>
      <c r="F5" s="85"/>
      <c r="G5" s="75" t="s">
        <v>18</v>
      </c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7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82"/>
      <c r="B6" s="82"/>
      <c r="C6" s="87"/>
      <c r="D6" s="85"/>
      <c r="E6" s="85"/>
      <c r="F6" s="85"/>
      <c r="G6" s="2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8"/>
      <c r="Z6" s="28"/>
      <c r="AA6" s="5"/>
      <c r="AB6" s="26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29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82"/>
      <c r="B7" s="82"/>
      <c r="C7" s="88"/>
      <c r="D7" s="85"/>
      <c r="E7" s="85"/>
      <c r="F7" s="85"/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19</v>
      </c>
      <c r="M7" s="6" t="s">
        <v>19</v>
      </c>
      <c r="N7" s="7" t="s">
        <v>43</v>
      </c>
      <c r="O7" s="7" t="s">
        <v>43</v>
      </c>
      <c r="P7" s="7" t="s">
        <v>43</v>
      </c>
      <c r="Q7" s="7" t="s">
        <v>43</v>
      </c>
      <c r="R7" s="7" t="s">
        <v>43</v>
      </c>
      <c r="S7" s="30" t="s">
        <v>30</v>
      </c>
      <c r="T7" s="30" t="s">
        <v>30</v>
      </c>
      <c r="U7" s="30" t="s">
        <v>30</v>
      </c>
      <c r="V7" s="31" t="s">
        <v>65</v>
      </c>
      <c r="W7" s="31" t="s">
        <v>65</v>
      </c>
      <c r="X7" s="32" t="s">
        <v>44</v>
      </c>
      <c r="Y7" s="32"/>
      <c r="Z7" s="33" t="s">
        <v>54</v>
      </c>
      <c r="AA7" s="33" t="s">
        <v>54</v>
      </c>
      <c r="AB7" s="6" t="s">
        <v>19</v>
      </c>
      <c r="AC7" s="6" t="s">
        <v>19</v>
      </c>
      <c r="AD7" s="6" t="s">
        <v>19</v>
      </c>
      <c r="AE7" s="6" t="s">
        <v>19</v>
      </c>
      <c r="AF7" s="6" t="s">
        <v>19</v>
      </c>
      <c r="AG7" s="6" t="s">
        <v>19</v>
      </c>
      <c r="AH7" s="6" t="s">
        <v>19</v>
      </c>
      <c r="AI7" s="6" t="s">
        <v>19</v>
      </c>
      <c r="AJ7" s="6" t="s">
        <v>19</v>
      </c>
      <c r="AK7" s="6" t="s">
        <v>19</v>
      </c>
      <c r="AL7" s="7" t="s">
        <v>43</v>
      </c>
      <c r="AM7" s="7" t="s">
        <v>43</v>
      </c>
      <c r="AN7" s="7" t="s">
        <v>43</v>
      </c>
      <c r="AO7" s="7" t="s">
        <v>43</v>
      </c>
      <c r="AP7" s="7" t="s">
        <v>43</v>
      </c>
      <c r="AQ7" s="7" t="s">
        <v>43</v>
      </c>
      <c r="AR7" s="30" t="s">
        <v>30</v>
      </c>
      <c r="AS7" s="30" t="s">
        <v>30</v>
      </c>
      <c r="AT7" s="34" t="s">
        <v>65</v>
      </c>
      <c r="AU7" s="34" t="s">
        <v>65</v>
      </c>
      <c r="AV7" s="34" t="s">
        <v>65</v>
      </c>
      <c r="AW7" s="34" t="s">
        <v>65</v>
      </c>
      <c r="AX7" s="34" t="s">
        <v>65</v>
      </c>
      <c r="AY7" s="34" t="s">
        <v>65</v>
      </c>
      <c r="AZ7" s="34"/>
      <c r="BA7" s="35" t="s">
        <v>54</v>
      </c>
      <c r="BB7" s="35" t="s">
        <v>54</v>
      </c>
      <c r="BC7" s="35" t="s">
        <v>54</v>
      </c>
      <c r="BD7" s="35" t="s">
        <v>54</v>
      </c>
      <c r="BE7" s="35" t="s">
        <v>54</v>
      </c>
      <c r="BF7" s="35" t="s">
        <v>54</v>
      </c>
      <c r="BG7" s="35" t="s">
        <v>54</v>
      </c>
      <c r="BH7" s="35" t="s">
        <v>54</v>
      </c>
      <c r="BI7" s="35" t="s">
        <v>54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83" t="s">
        <v>64</v>
      </c>
      <c r="B8" s="36"/>
      <c r="C8" s="36"/>
      <c r="D8" s="37"/>
      <c r="E8" s="37"/>
      <c r="F8" s="37"/>
      <c r="G8" s="8"/>
      <c r="H8" s="8"/>
      <c r="I8" s="38"/>
      <c r="J8" s="8"/>
      <c r="K8" s="32"/>
      <c r="L8" s="8"/>
      <c r="M8" s="7"/>
      <c r="N8" s="8"/>
      <c r="O8" s="8"/>
      <c r="P8" s="8"/>
      <c r="Q8" s="8"/>
      <c r="R8" s="8"/>
      <c r="S8" s="8"/>
      <c r="T8" s="8"/>
      <c r="U8" s="7"/>
      <c r="V8" s="8"/>
      <c r="W8" s="8"/>
      <c r="X8" s="8"/>
      <c r="Y8" s="10"/>
      <c r="Z8" s="32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39" t="s">
        <v>30</v>
      </c>
      <c r="AR8" s="4"/>
      <c r="AS8" s="40" t="s">
        <v>28</v>
      </c>
      <c r="AT8" s="8"/>
      <c r="AU8" s="8"/>
      <c r="AV8" s="8"/>
      <c r="AW8" s="32"/>
      <c r="AX8" s="35"/>
      <c r="AY8" s="32" t="s">
        <v>44</v>
      </c>
      <c r="AZ8" s="32"/>
      <c r="BA8" s="8"/>
      <c r="BB8" s="8"/>
      <c r="BC8" s="8"/>
      <c r="BD8" s="8"/>
      <c r="BE8" s="8"/>
      <c r="BF8" s="8"/>
      <c r="BG8" s="8"/>
      <c r="BH8" s="8"/>
      <c r="BI8" s="8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s="10" customFormat="1" ht="45">
      <c r="A9" s="82"/>
      <c r="B9" s="13" t="s">
        <v>56</v>
      </c>
      <c r="C9" s="14" t="s">
        <v>134</v>
      </c>
      <c r="D9" s="4">
        <f>SUM(D10:D11)</f>
        <v>126</v>
      </c>
      <c r="E9" s="4">
        <f t="shared" ref="E9:F9" si="0">SUM(E10:E11)</f>
        <v>74</v>
      </c>
      <c r="F9" s="4">
        <f t="shared" si="0"/>
        <v>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4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4"/>
      <c r="BA9" s="8"/>
      <c r="BB9" s="8"/>
      <c r="BC9" s="8"/>
      <c r="BD9" s="8"/>
      <c r="BE9" s="8"/>
      <c r="BF9" s="8"/>
      <c r="BG9" s="8"/>
      <c r="BH9" s="8"/>
      <c r="BI9" s="8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</row>
    <row r="10" spans="1:76" s="10" customFormat="1">
      <c r="A10" s="82"/>
      <c r="B10" s="16" t="s">
        <v>57</v>
      </c>
      <c r="C10" s="17" t="s">
        <v>37</v>
      </c>
      <c r="D10" s="8">
        <f>SUM(E10:F10)</f>
        <v>62</v>
      </c>
      <c r="E10" s="8">
        <f>Y10</f>
        <v>38</v>
      </c>
      <c r="F10" s="8">
        <f>AZ10</f>
        <v>24</v>
      </c>
      <c r="G10" s="8">
        <v>4</v>
      </c>
      <c r="H10" s="8">
        <v>4</v>
      </c>
      <c r="I10" s="8">
        <v>6</v>
      </c>
      <c r="J10" s="8">
        <v>6</v>
      </c>
      <c r="K10" s="8">
        <v>6</v>
      </c>
      <c r="L10" s="8">
        <v>6</v>
      </c>
      <c r="M10" s="8">
        <v>6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>
        <f>IF(SUM(G10:X10)&gt;0,SUM(G10:X10),"")</f>
        <v>38</v>
      </c>
      <c r="Z10" s="4"/>
      <c r="AA10" s="8"/>
      <c r="AB10" s="8">
        <v>4</v>
      </c>
      <c r="AC10" s="8">
        <v>2</v>
      </c>
      <c r="AD10" s="8">
        <v>2</v>
      </c>
      <c r="AE10" s="8">
        <v>2</v>
      </c>
      <c r="AF10" s="8">
        <v>2</v>
      </c>
      <c r="AG10" s="8">
        <v>2</v>
      </c>
      <c r="AH10" s="8">
        <v>2</v>
      </c>
      <c r="AI10" s="8">
        <v>2</v>
      </c>
      <c r="AJ10" s="8">
        <v>2</v>
      </c>
      <c r="AK10" s="8">
        <v>4</v>
      </c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4">
        <f>IF(SUM(Z10:AY10)&gt;0,SUM(Z10:AY10),"")</f>
        <v>24</v>
      </c>
      <c r="BA10" s="8"/>
      <c r="BB10" s="8"/>
      <c r="BC10" s="8"/>
      <c r="BD10" s="8"/>
      <c r="BE10" s="8"/>
      <c r="BF10" s="8"/>
      <c r="BG10" s="8"/>
      <c r="BH10" s="8"/>
      <c r="BI10" s="8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</row>
    <row r="11" spans="1:76" s="10" customFormat="1">
      <c r="A11" s="82"/>
      <c r="B11" s="16" t="s">
        <v>58</v>
      </c>
      <c r="C11" s="17" t="s">
        <v>38</v>
      </c>
      <c r="D11" s="8">
        <f t="shared" ref="D11:D30" si="1">SUM(E11:F11)</f>
        <v>64</v>
      </c>
      <c r="E11" s="8">
        <f>Y11</f>
        <v>36</v>
      </c>
      <c r="F11" s="8">
        <f>AZ11</f>
        <v>28</v>
      </c>
      <c r="G11" s="8">
        <v>4</v>
      </c>
      <c r="H11" s="8">
        <v>4</v>
      </c>
      <c r="I11" s="8">
        <v>4</v>
      </c>
      <c r="J11" s="8">
        <v>6</v>
      </c>
      <c r="K11" s="8">
        <v>6</v>
      </c>
      <c r="L11" s="8">
        <v>6</v>
      </c>
      <c r="M11" s="8">
        <v>6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f t="shared" ref="Y11:Y27" si="2">IF(SUM(G11:X11)&gt;0,SUM(G11:X11),"")</f>
        <v>36</v>
      </c>
      <c r="Z11" s="4"/>
      <c r="AA11" s="8"/>
      <c r="AB11" s="8">
        <v>2</v>
      </c>
      <c r="AC11" s="8">
        <v>4</v>
      </c>
      <c r="AD11" s="8">
        <v>2</v>
      </c>
      <c r="AE11" s="8">
        <v>2</v>
      </c>
      <c r="AF11" s="8">
        <v>2</v>
      </c>
      <c r="AG11" s="8">
        <v>4</v>
      </c>
      <c r="AH11" s="8">
        <v>2</v>
      </c>
      <c r="AI11" s="8">
        <v>4</v>
      </c>
      <c r="AJ11" s="8">
        <v>2</v>
      </c>
      <c r="AK11" s="8">
        <v>4</v>
      </c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4">
        <f t="shared" ref="AZ11:AZ27" si="3">IF(SUM(Z11:AY11)&gt;0,SUM(Z11:AY11),"")</f>
        <v>28</v>
      </c>
      <c r="BA11" s="8"/>
      <c r="BB11" s="8"/>
      <c r="BC11" s="8"/>
      <c r="BD11" s="8"/>
      <c r="BE11" s="8"/>
      <c r="BF11" s="8"/>
      <c r="BG11" s="8"/>
      <c r="BH11" s="8"/>
      <c r="BI11" s="8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</row>
    <row r="12" spans="1:76" s="10" customFormat="1">
      <c r="A12" s="82"/>
      <c r="B12" s="13" t="s">
        <v>39</v>
      </c>
      <c r="C12" s="14" t="s">
        <v>40</v>
      </c>
      <c r="D12" s="4">
        <f>SUM(D17,D13)</f>
        <v>936</v>
      </c>
      <c r="E12" s="4">
        <f t="shared" ref="E12:F12" si="4">SUM(E17,E13)</f>
        <v>430</v>
      </c>
      <c r="F12" s="4">
        <f t="shared" si="4"/>
        <v>506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4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4"/>
      <c r="BA12" s="8"/>
      <c r="BB12" s="8"/>
      <c r="BC12" s="8"/>
      <c r="BD12" s="8"/>
      <c r="BE12" s="8"/>
      <c r="BF12" s="8"/>
      <c r="BG12" s="8"/>
      <c r="BH12" s="8"/>
      <c r="BI12" s="8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</row>
    <row r="13" spans="1:76" s="10" customFormat="1" ht="30">
      <c r="A13" s="82"/>
      <c r="B13" s="13" t="s">
        <v>41</v>
      </c>
      <c r="C13" s="14" t="s">
        <v>42</v>
      </c>
      <c r="D13" s="4">
        <f>SUM(D14:D16)</f>
        <v>184</v>
      </c>
      <c r="E13" s="4">
        <f t="shared" ref="E13:F13" si="5">SUM(E14:E16)</f>
        <v>34</v>
      </c>
      <c r="F13" s="4">
        <f t="shared" si="5"/>
        <v>150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4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4"/>
      <c r="BA13" s="8"/>
      <c r="BB13" s="8"/>
      <c r="BC13" s="8"/>
      <c r="BD13" s="8"/>
      <c r="BE13" s="8"/>
      <c r="BF13" s="8"/>
      <c r="BG13" s="8"/>
      <c r="BH13" s="8"/>
      <c r="BI13" s="8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</row>
    <row r="14" spans="1:76" s="10" customFormat="1">
      <c r="A14" s="82"/>
      <c r="B14" s="18" t="s">
        <v>66</v>
      </c>
      <c r="C14" s="19" t="s">
        <v>67</v>
      </c>
      <c r="D14" s="8">
        <f t="shared" si="1"/>
        <v>84</v>
      </c>
      <c r="E14" s="8" t="str">
        <f>Y14</f>
        <v/>
      </c>
      <c r="F14" s="8">
        <f>AZ14</f>
        <v>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 t="str">
        <f t="shared" si="2"/>
        <v/>
      </c>
      <c r="Z14" s="4"/>
      <c r="AA14" s="8"/>
      <c r="AB14" s="8">
        <v>8</v>
      </c>
      <c r="AC14" s="8">
        <v>8</v>
      </c>
      <c r="AD14" s="8">
        <v>8</v>
      </c>
      <c r="AE14" s="8">
        <v>6</v>
      </c>
      <c r="AF14" s="8">
        <v>8</v>
      </c>
      <c r="AG14" s="8">
        <v>10</v>
      </c>
      <c r="AH14" s="8">
        <v>10</v>
      </c>
      <c r="AI14" s="8">
        <v>8</v>
      </c>
      <c r="AJ14" s="8">
        <v>8</v>
      </c>
      <c r="AK14" s="8">
        <v>10</v>
      </c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4">
        <f t="shared" si="3"/>
        <v>84</v>
      </c>
      <c r="BA14" s="8"/>
      <c r="BB14" s="8"/>
      <c r="BC14" s="8"/>
      <c r="BD14" s="8"/>
      <c r="BE14" s="8"/>
      <c r="BF14" s="8"/>
      <c r="BG14" s="8"/>
      <c r="BH14" s="8"/>
      <c r="BI14" s="8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</row>
    <row r="15" spans="1:76" s="10" customFormat="1" ht="30">
      <c r="A15" s="82"/>
      <c r="B15" s="16" t="s">
        <v>68</v>
      </c>
      <c r="C15" s="17" t="s">
        <v>69</v>
      </c>
      <c r="D15" s="8">
        <f t="shared" si="1"/>
        <v>68</v>
      </c>
      <c r="E15" s="8">
        <f t="shared" ref="E15:E16" si="6">Y15</f>
        <v>34</v>
      </c>
      <c r="F15" s="8">
        <f t="shared" ref="F15:F16" si="7">AZ15</f>
        <v>34</v>
      </c>
      <c r="G15" s="8"/>
      <c r="H15" s="8">
        <v>2</v>
      </c>
      <c r="I15" s="8">
        <v>2</v>
      </c>
      <c r="J15" s="8">
        <v>2</v>
      </c>
      <c r="K15" s="8">
        <v>2</v>
      </c>
      <c r="L15" s="8">
        <v>2</v>
      </c>
      <c r="M15" s="8"/>
      <c r="N15" s="8">
        <v>24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>
        <f t="shared" si="2"/>
        <v>34</v>
      </c>
      <c r="Z15" s="4"/>
      <c r="AA15" s="8"/>
      <c r="AB15" s="8"/>
      <c r="AC15" s="8"/>
      <c r="AD15" s="8"/>
      <c r="AE15" s="8"/>
      <c r="AF15" s="8"/>
      <c r="AG15" s="8"/>
      <c r="AH15" s="8"/>
      <c r="AI15" s="8"/>
      <c r="AJ15" s="8">
        <v>4</v>
      </c>
      <c r="AK15" s="8">
        <v>6</v>
      </c>
      <c r="AL15" s="8">
        <v>24</v>
      </c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4">
        <f t="shared" si="3"/>
        <v>34</v>
      </c>
      <c r="BA15" s="8"/>
      <c r="BB15" s="8"/>
      <c r="BC15" s="8"/>
      <c r="BD15" s="8"/>
      <c r="BE15" s="8"/>
      <c r="BF15" s="8"/>
      <c r="BG15" s="8"/>
      <c r="BH15" s="8"/>
      <c r="BI15" s="8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</row>
    <row r="16" spans="1:76" s="10" customFormat="1" ht="30">
      <c r="A16" s="82"/>
      <c r="B16" s="16" t="s">
        <v>76</v>
      </c>
      <c r="C16" s="17" t="s">
        <v>77</v>
      </c>
      <c r="D16" s="8">
        <f t="shared" si="1"/>
        <v>32</v>
      </c>
      <c r="E16" s="8" t="str">
        <f t="shared" si="6"/>
        <v/>
      </c>
      <c r="F16" s="8">
        <f t="shared" si="7"/>
        <v>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 t="str">
        <f t="shared" si="2"/>
        <v/>
      </c>
      <c r="Z16" s="4"/>
      <c r="AA16" s="8"/>
      <c r="AB16" s="8"/>
      <c r="AC16" s="8"/>
      <c r="AD16" s="8">
        <v>4</v>
      </c>
      <c r="AE16" s="8">
        <v>4</v>
      </c>
      <c r="AF16" s="8">
        <v>4</v>
      </c>
      <c r="AG16" s="8">
        <v>4</v>
      </c>
      <c r="AH16" s="8">
        <v>4</v>
      </c>
      <c r="AI16" s="8">
        <v>4</v>
      </c>
      <c r="AJ16" s="8">
        <v>4</v>
      </c>
      <c r="AK16" s="8">
        <v>4</v>
      </c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4">
        <f t="shared" si="3"/>
        <v>32</v>
      </c>
      <c r="BA16" s="8"/>
      <c r="BB16" s="8"/>
      <c r="BC16" s="8"/>
      <c r="BD16" s="8"/>
      <c r="BE16" s="8"/>
      <c r="BF16" s="8"/>
      <c r="BG16" s="8"/>
      <c r="BH16" s="8"/>
      <c r="BI16" s="8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</row>
    <row r="17" spans="1:76" s="10" customFormat="1" ht="19.5" customHeight="1">
      <c r="A17" s="82"/>
      <c r="B17" s="13" t="s">
        <v>59</v>
      </c>
      <c r="C17" s="20" t="s">
        <v>60</v>
      </c>
      <c r="D17" s="4">
        <f>SUM(D18,D21)</f>
        <v>752</v>
      </c>
      <c r="E17" s="4">
        <f>SUM(E18,E21)</f>
        <v>396</v>
      </c>
      <c r="F17" s="4">
        <f>SUM(F18,F21)</f>
        <v>356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4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4"/>
      <c r="BA17" s="8"/>
      <c r="BB17" s="8"/>
      <c r="BC17" s="8"/>
      <c r="BD17" s="8"/>
      <c r="BE17" s="8"/>
      <c r="BF17" s="8"/>
      <c r="BG17" s="8"/>
      <c r="BH17" s="8"/>
      <c r="BI17" s="8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</row>
    <row r="18" spans="1:76" s="10" customFormat="1" ht="45">
      <c r="A18" s="82"/>
      <c r="B18" s="4" t="s">
        <v>70</v>
      </c>
      <c r="C18" s="14" t="s">
        <v>61</v>
      </c>
      <c r="D18" s="4">
        <f>SUM(D19:D20)</f>
        <v>116</v>
      </c>
      <c r="E18" s="4">
        <f t="shared" ref="E18:F18" si="8">SUM(E19:E20)</f>
        <v>116</v>
      </c>
      <c r="F18" s="4">
        <f t="shared" si="8"/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4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4"/>
      <c r="BA18" s="8"/>
      <c r="BB18" s="8"/>
      <c r="BC18" s="8"/>
      <c r="BD18" s="8"/>
      <c r="BE18" s="8"/>
      <c r="BF18" s="8"/>
      <c r="BG18" s="8"/>
      <c r="BH18" s="8"/>
      <c r="BI18" s="8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</row>
    <row r="19" spans="1:76" s="10" customFormat="1" ht="60">
      <c r="A19" s="82"/>
      <c r="B19" s="9" t="s">
        <v>71</v>
      </c>
      <c r="C19" s="17" t="s">
        <v>72</v>
      </c>
      <c r="D19" s="8">
        <f t="shared" si="1"/>
        <v>44</v>
      </c>
      <c r="E19" s="8">
        <f>Y19</f>
        <v>44</v>
      </c>
      <c r="F19" s="8"/>
      <c r="G19" s="8">
        <v>4</v>
      </c>
      <c r="H19" s="8">
        <v>4</v>
      </c>
      <c r="I19" s="8">
        <v>4</v>
      </c>
      <c r="J19" s="8">
        <v>2</v>
      </c>
      <c r="K19" s="8">
        <v>4</v>
      </c>
      <c r="L19" s="8">
        <v>4</v>
      </c>
      <c r="M19" s="8">
        <v>4</v>
      </c>
      <c r="N19" s="8">
        <v>12</v>
      </c>
      <c r="O19" s="8">
        <v>6</v>
      </c>
      <c r="P19" s="8"/>
      <c r="Q19" s="8"/>
      <c r="R19" s="8"/>
      <c r="S19" s="8"/>
      <c r="T19" s="8"/>
      <c r="U19" s="8"/>
      <c r="V19" s="8"/>
      <c r="W19" s="8"/>
      <c r="X19" s="8"/>
      <c r="Y19" s="8">
        <f t="shared" si="2"/>
        <v>44</v>
      </c>
      <c r="Z19" s="4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4" t="str">
        <f t="shared" si="3"/>
        <v/>
      </c>
      <c r="BA19" s="8"/>
      <c r="BB19" s="8"/>
      <c r="BC19" s="8"/>
      <c r="BD19" s="8"/>
      <c r="BE19" s="8"/>
      <c r="BF19" s="8"/>
      <c r="BG19" s="8"/>
      <c r="BH19" s="8"/>
      <c r="BI19" s="8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</row>
    <row r="20" spans="1:76" s="10" customFormat="1">
      <c r="A20" s="82"/>
      <c r="B20" s="9" t="s">
        <v>136</v>
      </c>
      <c r="C20" s="17" t="s">
        <v>29</v>
      </c>
      <c r="D20" s="8">
        <f t="shared" si="1"/>
        <v>72</v>
      </c>
      <c r="E20" s="8">
        <f>Y20</f>
        <v>72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36</v>
      </c>
      <c r="T20" s="8">
        <v>36</v>
      </c>
      <c r="U20" s="8"/>
      <c r="V20" s="8"/>
      <c r="W20" s="8"/>
      <c r="X20" s="8"/>
      <c r="Y20" s="8">
        <f t="shared" si="2"/>
        <v>72</v>
      </c>
      <c r="Z20" s="4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4" t="str">
        <f t="shared" si="3"/>
        <v/>
      </c>
      <c r="BA20" s="8"/>
      <c r="BB20" s="8"/>
      <c r="BC20" s="8"/>
      <c r="BD20" s="8"/>
      <c r="BE20" s="8"/>
      <c r="BF20" s="8"/>
      <c r="BG20" s="8"/>
      <c r="BH20" s="8"/>
      <c r="BI20" s="8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</row>
    <row r="21" spans="1:76" s="10" customFormat="1" ht="60">
      <c r="A21" s="82"/>
      <c r="B21" s="13" t="s">
        <v>73</v>
      </c>
      <c r="C21" s="14" t="s">
        <v>135</v>
      </c>
      <c r="D21" s="4">
        <f>SUM(D22:D25)</f>
        <v>636</v>
      </c>
      <c r="E21" s="4">
        <f t="shared" ref="E21:F21" si="9">SUM(E22:E25)</f>
        <v>280</v>
      </c>
      <c r="F21" s="4">
        <f t="shared" si="9"/>
        <v>356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4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4"/>
      <c r="BA21" s="8"/>
      <c r="BB21" s="8"/>
      <c r="BC21" s="8"/>
      <c r="BD21" s="8"/>
      <c r="BE21" s="8"/>
      <c r="BF21" s="8"/>
      <c r="BG21" s="8"/>
      <c r="BH21" s="8"/>
      <c r="BI21" s="8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</row>
    <row r="22" spans="1:76" s="10" customFormat="1">
      <c r="A22" s="82"/>
      <c r="B22" s="16" t="s">
        <v>62</v>
      </c>
      <c r="C22" s="17" t="s">
        <v>63</v>
      </c>
      <c r="D22" s="8">
        <f t="shared" si="1"/>
        <v>206</v>
      </c>
      <c r="E22" s="8">
        <f>Y22</f>
        <v>60</v>
      </c>
      <c r="F22" s="8">
        <f>AZ22</f>
        <v>146</v>
      </c>
      <c r="G22" s="8">
        <v>6</v>
      </c>
      <c r="H22" s="8">
        <v>4</v>
      </c>
      <c r="I22" s="8">
        <v>4</v>
      </c>
      <c r="J22" s="8">
        <v>4</v>
      </c>
      <c r="K22" s="8">
        <v>4</v>
      </c>
      <c r="L22" s="8">
        <v>4</v>
      </c>
      <c r="M22" s="8">
        <v>4</v>
      </c>
      <c r="N22" s="8"/>
      <c r="O22" s="8">
        <v>30</v>
      </c>
      <c r="P22" s="8"/>
      <c r="Q22" s="8"/>
      <c r="R22" s="8"/>
      <c r="S22" s="8"/>
      <c r="T22" s="8"/>
      <c r="U22" s="8"/>
      <c r="V22" s="8"/>
      <c r="W22" s="8"/>
      <c r="X22" s="8"/>
      <c r="Y22" s="8">
        <f t="shared" si="2"/>
        <v>60</v>
      </c>
      <c r="Z22" s="4"/>
      <c r="AA22" s="8"/>
      <c r="AB22" s="8">
        <v>10</v>
      </c>
      <c r="AC22" s="8">
        <v>10</v>
      </c>
      <c r="AD22" s="8">
        <v>10</v>
      </c>
      <c r="AE22" s="8">
        <v>8</v>
      </c>
      <c r="AF22" s="8">
        <v>8</v>
      </c>
      <c r="AG22" s="8">
        <v>8</v>
      </c>
      <c r="AH22" s="8">
        <v>8</v>
      </c>
      <c r="AI22" s="8">
        <v>8</v>
      </c>
      <c r="AJ22" s="8">
        <v>6</v>
      </c>
      <c r="AK22" s="8">
        <v>4</v>
      </c>
      <c r="AL22" s="8">
        <v>12</v>
      </c>
      <c r="AM22" s="8">
        <v>36</v>
      </c>
      <c r="AN22" s="8">
        <v>18</v>
      </c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4">
        <f t="shared" si="3"/>
        <v>146</v>
      </c>
      <c r="BA22" s="8"/>
      <c r="BB22" s="8"/>
      <c r="BC22" s="8"/>
      <c r="BD22" s="8"/>
      <c r="BE22" s="8"/>
      <c r="BF22" s="8"/>
      <c r="BG22" s="8"/>
      <c r="BH22" s="8"/>
      <c r="BI22" s="8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</row>
    <row r="23" spans="1:76" s="10" customFormat="1" ht="30">
      <c r="A23" s="82"/>
      <c r="B23" s="16" t="s">
        <v>62</v>
      </c>
      <c r="C23" s="17" t="s">
        <v>74</v>
      </c>
      <c r="D23" s="8">
        <f t="shared" si="1"/>
        <v>166</v>
      </c>
      <c r="E23" s="8">
        <f t="shared" ref="E23:E27" si="10">Y23</f>
        <v>40</v>
      </c>
      <c r="F23" s="8">
        <f t="shared" ref="F23:F27" si="11">AZ23</f>
        <v>126</v>
      </c>
      <c r="G23" s="8">
        <v>4</v>
      </c>
      <c r="H23" s="8">
        <v>4</v>
      </c>
      <c r="I23" s="8">
        <v>2</v>
      </c>
      <c r="J23" s="8">
        <v>4</v>
      </c>
      <c r="K23" s="8">
        <v>2</v>
      </c>
      <c r="L23" s="8">
        <v>2</v>
      </c>
      <c r="M23" s="8">
        <v>4</v>
      </c>
      <c r="N23" s="8"/>
      <c r="O23" s="8"/>
      <c r="P23" s="8">
        <v>18</v>
      </c>
      <c r="Q23" s="8"/>
      <c r="R23" s="8"/>
      <c r="S23" s="8"/>
      <c r="T23" s="8"/>
      <c r="U23" s="8"/>
      <c r="V23" s="8"/>
      <c r="W23" s="8"/>
      <c r="X23" s="8"/>
      <c r="Y23" s="8">
        <f t="shared" si="2"/>
        <v>40</v>
      </c>
      <c r="Z23" s="4"/>
      <c r="AA23" s="8"/>
      <c r="AB23" s="8">
        <v>8</v>
      </c>
      <c r="AC23" s="8">
        <v>8</v>
      </c>
      <c r="AD23" s="8">
        <v>6</v>
      </c>
      <c r="AE23" s="8">
        <v>10</v>
      </c>
      <c r="AF23" s="8">
        <v>6</v>
      </c>
      <c r="AG23" s="8">
        <v>4</v>
      </c>
      <c r="AH23" s="8">
        <v>6</v>
      </c>
      <c r="AI23" s="8">
        <v>6</v>
      </c>
      <c r="AJ23" s="8">
        <v>6</v>
      </c>
      <c r="AK23" s="8"/>
      <c r="AL23" s="8"/>
      <c r="AM23" s="8"/>
      <c r="AN23" s="8">
        <v>18</v>
      </c>
      <c r="AO23" s="8">
        <v>36</v>
      </c>
      <c r="AP23" s="8">
        <v>12</v>
      </c>
      <c r="AQ23" s="8"/>
      <c r="AR23" s="8"/>
      <c r="AS23" s="8"/>
      <c r="AT23" s="8"/>
      <c r="AU23" s="8"/>
      <c r="AV23" s="8"/>
      <c r="AW23" s="8"/>
      <c r="AX23" s="8"/>
      <c r="AY23" s="8"/>
      <c r="AZ23" s="4">
        <f t="shared" si="3"/>
        <v>126</v>
      </c>
      <c r="BA23" s="8"/>
      <c r="BB23" s="8"/>
      <c r="BC23" s="8"/>
      <c r="BD23" s="8"/>
      <c r="BE23" s="8"/>
      <c r="BF23" s="8"/>
      <c r="BG23" s="8"/>
      <c r="BH23" s="8"/>
      <c r="BI23" s="8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</row>
    <row r="24" spans="1:76" s="10" customFormat="1" ht="30">
      <c r="A24" s="82"/>
      <c r="B24" s="16" t="s">
        <v>62</v>
      </c>
      <c r="C24" s="17" t="s">
        <v>75</v>
      </c>
      <c r="D24" s="8">
        <f t="shared" si="1"/>
        <v>180</v>
      </c>
      <c r="E24" s="8">
        <f t="shared" si="10"/>
        <v>180</v>
      </c>
      <c r="F24" s="8"/>
      <c r="G24" s="8">
        <v>14</v>
      </c>
      <c r="H24" s="8">
        <v>14</v>
      </c>
      <c r="I24" s="8">
        <v>14</v>
      </c>
      <c r="J24" s="8">
        <v>12</v>
      </c>
      <c r="K24" s="8">
        <v>12</v>
      </c>
      <c r="L24" s="8">
        <v>12</v>
      </c>
      <c r="M24" s="8">
        <v>12</v>
      </c>
      <c r="N24" s="8"/>
      <c r="O24" s="8"/>
      <c r="P24" s="8">
        <v>18</v>
      </c>
      <c r="Q24" s="8">
        <v>36</v>
      </c>
      <c r="R24" s="8">
        <v>36</v>
      </c>
      <c r="S24" s="8"/>
      <c r="T24" s="8"/>
      <c r="U24" s="8"/>
      <c r="V24" s="8"/>
      <c r="W24" s="8"/>
      <c r="X24" s="8"/>
      <c r="Y24" s="8">
        <f t="shared" si="2"/>
        <v>180</v>
      </c>
      <c r="Z24" s="4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4" t="str">
        <f t="shared" si="3"/>
        <v/>
      </c>
      <c r="BA24" s="8"/>
      <c r="BB24" s="8"/>
      <c r="BC24" s="8"/>
      <c r="BD24" s="8"/>
      <c r="BE24" s="8"/>
      <c r="BF24" s="8"/>
      <c r="BG24" s="8"/>
      <c r="BH24" s="8"/>
      <c r="BI24" s="8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</row>
    <row r="25" spans="1:76" s="10" customFormat="1" ht="30">
      <c r="A25" s="82"/>
      <c r="B25" s="16" t="s">
        <v>62</v>
      </c>
      <c r="C25" s="17" t="s">
        <v>78</v>
      </c>
      <c r="D25" s="8">
        <f t="shared" si="1"/>
        <v>84</v>
      </c>
      <c r="E25" s="8" t="str">
        <f t="shared" si="10"/>
        <v/>
      </c>
      <c r="F25" s="8">
        <f t="shared" si="11"/>
        <v>84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 t="str">
        <f t="shared" si="2"/>
        <v/>
      </c>
      <c r="Z25" s="4"/>
      <c r="AA25" s="8"/>
      <c r="AB25" s="8">
        <v>4</v>
      </c>
      <c r="AC25" s="8">
        <v>4</v>
      </c>
      <c r="AD25" s="8">
        <v>4</v>
      </c>
      <c r="AE25" s="8">
        <v>4</v>
      </c>
      <c r="AF25" s="8">
        <v>6</v>
      </c>
      <c r="AG25" s="8">
        <v>4</v>
      </c>
      <c r="AH25" s="8">
        <v>4</v>
      </c>
      <c r="AI25" s="8">
        <v>4</v>
      </c>
      <c r="AJ25" s="8">
        <v>4</v>
      </c>
      <c r="AK25" s="8">
        <v>4</v>
      </c>
      <c r="AL25" s="8"/>
      <c r="AM25" s="8"/>
      <c r="AN25" s="8"/>
      <c r="AO25" s="8"/>
      <c r="AP25" s="8">
        <v>24</v>
      </c>
      <c r="AQ25" s="8">
        <v>18</v>
      </c>
      <c r="AR25" s="8"/>
      <c r="AS25" s="8"/>
      <c r="AT25" s="8"/>
      <c r="AU25" s="8"/>
      <c r="AV25" s="8"/>
      <c r="AW25" s="8"/>
      <c r="AX25" s="8"/>
      <c r="AY25" s="8"/>
      <c r="AZ25" s="4">
        <f t="shared" si="3"/>
        <v>84</v>
      </c>
      <c r="BA25" s="8"/>
      <c r="BB25" s="8"/>
      <c r="BC25" s="8"/>
      <c r="BD25" s="8"/>
      <c r="BE25" s="8"/>
      <c r="BF25" s="8"/>
      <c r="BG25" s="8"/>
      <c r="BH25" s="8"/>
      <c r="BI25" s="8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</row>
    <row r="26" spans="1:76" s="10" customFormat="1">
      <c r="A26" s="82"/>
      <c r="B26" s="16" t="s">
        <v>137</v>
      </c>
      <c r="C26" s="17" t="s">
        <v>29</v>
      </c>
      <c r="D26" s="8">
        <f t="shared" si="1"/>
        <v>108</v>
      </c>
      <c r="E26" s="8">
        <f t="shared" si="10"/>
        <v>36</v>
      </c>
      <c r="F26" s="8">
        <f t="shared" si="11"/>
        <v>72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36</v>
      </c>
      <c r="V26" s="8"/>
      <c r="W26" s="8"/>
      <c r="X26" s="8"/>
      <c r="Y26" s="8">
        <f t="shared" si="2"/>
        <v>36</v>
      </c>
      <c r="Z26" s="4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>
        <v>18</v>
      </c>
      <c r="AR26" s="8">
        <v>36</v>
      </c>
      <c r="AS26" s="8">
        <v>18</v>
      </c>
      <c r="AT26" s="8"/>
      <c r="AU26" s="8"/>
      <c r="AV26" s="8"/>
      <c r="AW26" s="8"/>
      <c r="AX26" s="8"/>
      <c r="AY26" s="8"/>
      <c r="AZ26" s="4">
        <f t="shared" si="3"/>
        <v>72</v>
      </c>
      <c r="BA26" s="8"/>
      <c r="BB26" s="8"/>
      <c r="BC26" s="8"/>
      <c r="BD26" s="8"/>
      <c r="BE26" s="8"/>
      <c r="BF26" s="8"/>
      <c r="BG26" s="8"/>
      <c r="BH26" s="8"/>
      <c r="BI26" s="8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</row>
    <row r="27" spans="1:76" s="10" customFormat="1">
      <c r="A27" s="82"/>
      <c r="B27" s="16" t="s">
        <v>138</v>
      </c>
      <c r="C27" s="21" t="s">
        <v>89</v>
      </c>
      <c r="D27" s="8">
        <f t="shared" si="1"/>
        <v>288</v>
      </c>
      <c r="E27" s="8">
        <f t="shared" si="10"/>
        <v>72</v>
      </c>
      <c r="F27" s="8">
        <f t="shared" si="11"/>
        <v>216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v>36</v>
      </c>
      <c r="W27" s="8">
        <v>36</v>
      </c>
      <c r="X27" s="8"/>
      <c r="Y27" s="8">
        <f t="shared" si="2"/>
        <v>72</v>
      </c>
      <c r="Z27" s="4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>
        <v>18</v>
      </c>
      <c r="AT27" s="8">
        <v>36</v>
      </c>
      <c r="AU27" s="8">
        <v>36</v>
      </c>
      <c r="AV27" s="8">
        <v>36</v>
      </c>
      <c r="AW27" s="8">
        <v>36</v>
      </c>
      <c r="AX27" s="8">
        <v>36</v>
      </c>
      <c r="AY27" s="8">
        <v>18</v>
      </c>
      <c r="AZ27" s="4">
        <f t="shared" si="3"/>
        <v>216</v>
      </c>
      <c r="BA27" s="8"/>
      <c r="BB27" s="8"/>
      <c r="BC27" s="8"/>
      <c r="BD27" s="8"/>
      <c r="BE27" s="8"/>
      <c r="BF27" s="8"/>
      <c r="BG27" s="8"/>
      <c r="BH27" s="8"/>
      <c r="BI27" s="8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</row>
    <row r="28" spans="1:76" ht="33.75" customHeight="1">
      <c r="A28" s="8"/>
      <c r="B28" s="61" t="s">
        <v>33</v>
      </c>
      <c r="C28" s="62"/>
      <c r="D28" s="8">
        <f t="shared" si="1"/>
        <v>1458</v>
      </c>
      <c r="E28" s="8">
        <f>Y28</f>
        <v>612</v>
      </c>
      <c r="F28" s="8">
        <f>AZ28</f>
        <v>846</v>
      </c>
      <c r="G28" s="8">
        <f t="shared" ref="G28:W28" si="12">SUM(G10:G27)</f>
        <v>36</v>
      </c>
      <c r="H28" s="8">
        <f t="shared" si="12"/>
        <v>36</v>
      </c>
      <c r="I28" s="8">
        <f t="shared" si="12"/>
        <v>36</v>
      </c>
      <c r="J28" s="8">
        <f t="shared" si="12"/>
        <v>36</v>
      </c>
      <c r="K28" s="8">
        <f t="shared" si="12"/>
        <v>36</v>
      </c>
      <c r="L28" s="8">
        <f t="shared" si="12"/>
        <v>36</v>
      </c>
      <c r="M28" s="8">
        <f t="shared" si="12"/>
        <v>36</v>
      </c>
      <c r="N28" s="8">
        <f t="shared" si="12"/>
        <v>36</v>
      </c>
      <c r="O28" s="8">
        <f t="shared" si="12"/>
        <v>36</v>
      </c>
      <c r="P28" s="8">
        <f t="shared" si="12"/>
        <v>36</v>
      </c>
      <c r="Q28" s="8">
        <f t="shared" si="12"/>
        <v>36</v>
      </c>
      <c r="R28" s="8">
        <f t="shared" si="12"/>
        <v>36</v>
      </c>
      <c r="S28" s="8">
        <f t="shared" si="12"/>
        <v>36</v>
      </c>
      <c r="T28" s="8">
        <f t="shared" si="12"/>
        <v>36</v>
      </c>
      <c r="U28" s="8">
        <f t="shared" si="12"/>
        <v>36</v>
      </c>
      <c r="V28" s="8">
        <f t="shared" si="12"/>
        <v>36</v>
      </c>
      <c r="W28" s="8">
        <f t="shared" si="12"/>
        <v>36</v>
      </c>
      <c r="X28" s="8"/>
      <c r="Y28" s="8">
        <f>SUM(Y10:Y27)</f>
        <v>612</v>
      </c>
      <c r="Z28" s="4"/>
      <c r="AA28" s="8"/>
      <c r="AB28" s="8">
        <f t="shared" ref="AB28:AZ28" si="13">SUM(AB10:AB27)</f>
        <v>36</v>
      </c>
      <c r="AC28" s="8">
        <f t="shared" si="13"/>
        <v>36</v>
      </c>
      <c r="AD28" s="8">
        <f t="shared" si="13"/>
        <v>36</v>
      </c>
      <c r="AE28" s="8">
        <f t="shared" si="13"/>
        <v>36</v>
      </c>
      <c r="AF28" s="8">
        <f t="shared" si="13"/>
        <v>36</v>
      </c>
      <c r="AG28" s="8">
        <f t="shared" si="13"/>
        <v>36</v>
      </c>
      <c r="AH28" s="8">
        <f t="shared" si="13"/>
        <v>36</v>
      </c>
      <c r="AI28" s="8">
        <f t="shared" si="13"/>
        <v>36</v>
      </c>
      <c r="AJ28" s="8">
        <f t="shared" si="13"/>
        <v>36</v>
      </c>
      <c r="AK28" s="8">
        <f t="shared" si="13"/>
        <v>36</v>
      </c>
      <c r="AL28" s="8">
        <f t="shared" si="13"/>
        <v>36</v>
      </c>
      <c r="AM28" s="8">
        <f t="shared" si="13"/>
        <v>36</v>
      </c>
      <c r="AN28" s="8">
        <f t="shared" si="13"/>
        <v>36</v>
      </c>
      <c r="AO28" s="8">
        <f t="shared" si="13"/>
        <v>36</v>
      </c>
      <c r="AP28" s="8">
        <f t="shared" si="13"/>
        <v>36</v>
      </c>
      <c r="AQ28" s="8">
        <f t="shared" si="13"/>
        <v>36</v>
      </c>
      <c r="AR28" s="8">
        <f t="shared" si="13"/>
        <v>36</v>
      </c>
      <c r="AS28" s="8">
        <f t="shared" si="13"/>
        <v>36</v>
      </c>
      <c r="AT28" s="8">
        <f t="shared" si="13"/>
        <v>36</v>
      </c>
      <c r="AU28" s="8">
        <f t="shared" si="13"/>
        <v>36</v>
      </c>
      <c r="AV28" s="8">
        <f t="shared" si="13"/>
        <v>36</v>
      </c>
      <c r="AW28" s="8">
        <f t="shared" si="13"/>
        <v>36</v>
      </c>
      <c r="AX28" s="8">
        <f t="shared" si="13"/>
        <v>36</v>
      </c>
      <c r="AY28" s="8">
        <f t="shared" si="13"/>
        <v>18</v>
      </c>
      <c r="AZ28" s="4">
        <f t="shared" si="13"/>
        <v>846</v>
      </c>
      <c r="BA28" s="8"/>
      <c r="BB28" s="8"/>
      <c r="BC28" s="8"/>
      <c r="BD28" s="8"/>
      <c r="BE28" s="8"/>
      <c r="BF28" s="8"/>
      <c r="BG28" s="8"/>
      <c r="BH28" s="8"/>
      <c r="BI28" s="8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35.25" customHeight="1">
      <c r="A29" s="8"/>
      <c r="B29" s="61" t="s">
        <v>34</v>
      </c>
      <c r="C29" s="62"/>
      <c r="D29" s="8">
        <f t="shared" si="1"/>
        <v>738</v>
      </c>
      <c r="E29" s="8">
        <f t="shared" ref="E29:E30" si="14">Y29</f>
        <v>306</v>
      </c>
      <c r="F29" s="8">
        <f t="shared" ref="F29:F30" si="15">AZ29</f>
        <v>432</v>
      </c>
      <c r="G29" s="9">
        <v>18</v>
      </c>
      <c r="H29" s="9">
        <v>18</v>
      </c>
      <c r="I29" s="9">
        <v>18</v>
      </c>
      <c r="J29" s="9">
        <v>18</v>
      </c>
      <c r="K29" s="9">
        <v>18</v>
      </c>
      <c r="L29" s="9">
        <v>18</v>
      </c>
      <c r="M29" s="9">
        <v>18</v>
      </c>
      <c r="N29" s="9">
        <v>18</v>
      </c>
      <c r="O29" s="9">
        <v>18</v>
      </c>
      <c r="P29" s="9">
        <v>18</v>
      </c>
      <c r="Q29" s="9">
        <v>18</v>
      </c>
      <c r="R29" s="9">
        <v>18</v>
      </c>
      <c r="S29" s="9">
        <v>18</v>
      </c>
      <c r="T29" s="9">
        <v>18</v>
      </c>
      <c r="U29" s="9">
        <v>18</v>
      </c>
      <c r="V29" s="9">
        <v>18</v>
      </c>
      <c r="W29" s="9">
        <v>18</v>
      </c>
      <c r="X29" s="9"/>
      <c r="Y29" s="8">
        <f>SUM(G29:X29)</f>
        <v>306</v>
      </c>
      <c r="Z29" s="4"/>
      <c r="AA29" s="8"/>
      <c r="AB29" s="8">
        <v>18</v>
      </c>
      <c r="AC29" s="8">
        <v>18</v>
      </c>
      <c r="AD29" s="8">
        <v>18</v>
      </c>
      <c r="AE29" s="8">
        <v>18</v>
      </c>
      <c r="AF29" s="8">
        <v>18</v>
      </c>
      <c r="AG29" s="8">
        <v>18</v>
      </c>
      <c r="AH29" s="8">
        <v>18</v>
      </c>
      <c r="AI29" s="8">
        <v>18</v>
      </c>
      <c r="AJ29" s="8">
        <v>18</v>
      </c>
      <c r="AK29" s="8">
        <v>18</v>
      </c>
      <c r="AL29" s="8">
        <v>18</v>
      </c>
      <c r="AM29" s="8">
        <v>18</v>
      </c>
      <c r="AN29" s="8">
        <v>18</v>
      </c>
      <c r="AO29" s="8">
        <v>18</v>
      </c>
      <c r="AP29" s="8">
        <v>18</v>
      </c>
      <c r="AQ29" s="8">
        <v>18</v>
      </c>
      <c r="AR29" s="8">
        <v>18</v>
      </c>
      <c r="AS29" s="8">
        <v>18</v>
      </c>
      <c r="AT29" s="8">
        <v>18</v>
      </c>
      <c r="AU29" s="8">
        <v>18</v>
      </c>
      <c r="AV29" s="8">
        <v>18</v>
      </c>
      <c r="AW29" s="8">
        <v>18</v>
      </c>
      <c r="AX29" s="8">
        <v>18</v>
      </c>
      <c r="AY29" s="8">
        <v>18</v>
      </c>
      <c r="AZ29" s="4">
        <f>SUM(AA29:AY29)</f>
        <v>432</v>
      </c>
      <c r="BA29" s="8"/>
      <c r="BB29" s="8"/>
      <c r="BC29" s="8"/>
      <c r="BD29" s="8"/>
      <c r="BE29" s="8"/>
      <c r="BF29" s="8"/>
      <c r="BG29" s="8"/>
      <c r="BH29" s="8"/>
      <c r="BI29" s="8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38.25" customHeight="1">
      <c r="A30" s="8"/>
      <c r="B30" s="61" t="s">
        <v>35</v>
      </c>
      <c r="C30" s="62"/>
      <c r="D30" s="8">
        <f t="shared" si="1"/>
        <v>2196</v>
      </c>
      <c r="E30" s="8">
        <f t="shared" si="14"/>
        <v>918</v>
      </c>
      <c r="F30" s="8">
        <f t="shared" si="15"/>
        <v>1278</v>
      </c>
      <c r="G30" s="8">
        <f>SUM(G28:G29)</f>
        <v>54</v>
      </c>
      <c r="H30" s="8">
        <f t="shared" ref="H30:W30" si="16">SUM(H28:H29)</f>
        <v>54</v>
      </c>
      <c r="I30" s="8">
        <f t="shared" si="16"/>
        <v>54</v>
      </c>
      <c r="J30" s="8">
        <f t="shared" si="16"/>
        <v>54</v>
      </c>
      <c r="K30" s="8">
        <f t="shared" si="16"/>
        <v>54</v>
      </c>
      <c r="L30" s="8">
        <f t="shared" si="16"/>
        <v>54</v>
      </c>
      <c r="M30" s="8">
        <f t="shared" si="16"/>
        <v>54</v>
      </c>
      <c r="N30" s="8">
        <f t="shared" si="16"/>
        <v>54</v>
      </c>
      <c r="O30" s="8">
        <f t="shared" si="16"/>
        <v>54</v>
      </c>
      <c r="P30" s="8">
        <f t="shared" si="16"/>
        <v>54</v>
      </c>
      <c r="Q30" s="8">
        <f t="shared" si="16"/>
        <v>54</v>
      </c>
      <c r="R30" s="8">
        <f t="shared" si="16"/>
        <v>54</v>
      </c>
      <c r="S30" s="8">
        <f t="shared" si="16"/>
        <v>54</v>
      </c>
      <c r="T30" s="8">
        <f t="shared" si="16"/>
        <v>54</v>
      </c>
      <c r="U30" s="8">
        <f t="shared" si="16"/>
        <v>54</v>
      </c>
      <c r="V30" s="8">
        <f t="shared" si="16"/>
        <v>54</v>
      </c>
      <c r="W30" s="8">
        <f t="shared" si="16"/>
        <v>54</v>
      </c>
      <c r="X30" s="8"/>
      <c r="Y30" s="8">
        <f>SUM(G30:X30)</f>
        <v>918</v>
      </c>
      <c r="Z30" s="4"/>
      <c r="AA30" s="8"/>
      <c r="AB30" s="8">
        <f>SUM(AB28:AB29)</f>
        <v>54</v>
      </c>
      <c r="AC30" s="8">
        <f>SUM(AC28:AC29)</f>
        <v>54</v>
      </c>
      <c r="AD30" s="8">
        <f t="shared" ref="AD30:AY30" si="17">SUM(AD28:AD29)</f>
        <v>54</v>
      </c>
      <c r="AE30" s="8">
        <f t="shared" si="17"/>
        <v>54</v>
      </c>
      <c r="AF30" s="8">
        <f t="shared" si="17"/>
        <v>54</v>
      </c>
      <c r="AG30" s="8">
        <f t="shared" si="17"/>
        <v>54</v>
      </c>
      <c r="AH30" s="8">
        <f t="shared" si="17"/>
        <v>54</v>
      </c>
      <c r="AI30" s="8">
        <f t="shared" si="17"/>
        <v>54</v>
      </c>
      <c r="AJ30" s="8">
        <f t="shared" si="17"/>
        <v>54</v>
      </c>
      <c r="AK30" s="8">
        <f t="shared" si="17"/>
        <v>54</v>
      </c>
      <c r="AL30" s="8">
        <f t="shared" si="17"/>
        <v>54</v>
      </c>
      <c r="AM30" s="8">
        <f t="shared" si="17"/>
        <v>54</v>
      </c>
      <c r="AN30" s="8">
        <f t="shared" si="17"/>
        <v>54</v>
      </c>
      <c r="AO30" s="8">
        <f t="shared" si="17"/>
        <v>54</v>
      </c>
      <c r="AP30" s="8">
        <f t="shared" si="17"/>
        <v>54</v>
      </c>
      <c r="AQ30" s="8">
        <f t="shared" si="17"/>
        <v>54</v>
      </c>
      <c r="AR30" s="8">
        <f t="shared" si="17"/>
        <v>54</v>
      </c>
      <c r="AS30" s="8">
        <f t="shared" si="17"/>
        <v>54</v>
      </c>
      <c r="AT30" s="8">
        <f t="shared" si="17"/>
        <v>54</v>
      </c>
      <c r="AU30" s="8">
        <f t="shared" si="17"/>
        <v>54</v>
      </c>
      <c r="AV30" s="8">
        <f t="shared" si="17"/>
        <v>54</v>
      </c>
      <c r="AW30" s="8">
        <f t="shared" si="17"/>
        <v>54</v>
      </c>
      <c r="AX30" s="8">
        <f t="shared" si="17"/>
        <v>54</v>
      </c>
      <c r="AY30" s="8">
        <f t="shared" si="17"/>
        <v>36</v>
      </c>
      <c r="AZ30" s="4">
        <f>SUM(AA30:AY30)</f>
        <v>1278</v>
      </c>
      <c r="BA30" s="8"/>
      <c r="BB30" s="8"/>
      <c r="BC30" s="8"/>
      <c r="BD30" s="8"/>
      <c r="BE30" s="8"/>
      <c r="BF30" s="8"/>
      <c r="BG30" s="8"/>
      <c r="BH30" s="8"/>
      <c r="BI30" s="8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66.75" customHeight="1">
      <c r="A32" s="51" t="s">
        <v>20</v>
      </c>
      <c r="B32" s="51"/>
      <c r="C32" s="51"/>
      <c r="D32" s="51"/>
      <c r="E32" s="51"/>
      <c r="F32" s="58" t="s">
        <v>21</v>
      </c>
      <c r="G32" s="58"/>
      <c r="H32" s="58"/>
      <c r="I32" s="2"/>
      <c r="J32" s="58" t="s">
        <v>22</v>
      </c>
      <c r="K32" s="58"/>
      <c r="L32" s="58"/>
      <c r="M32" s="51"/>
      <c r="N32" s="51"/>
      <c r="O32" s="2"/>
      <c r="P32" s="58" t="s">
        <v>24</v>
      </c>
      <c r="Q32" s="58"/>
      <c r="R32" s="58"/>
      <c r="S32" s="51"/>
      <c r="T32" s="2"/>
      <c r="U32" s="2"/>
      <c r="V32" s="58" t="s">
        <v>25</v>
      </c>
      <c r="W32" s="58"/>
      <c r="X32" s="58"/>
      <c r="Y32" s="2"/>
      <c r="Z32" s="11"/>
      <c r="AA32" s="2"/>
      <c r="AB32" s="58" t="s">
        <v>50</v>
      </c>
      <c r="AC32" s="58"/>
      <c r="AD32" s="51"/>
      <c r="AE32" s="51"/>
      <c r="AF32" s="2"/>
      <c r="AG32" s="58" t="s">
        <v>26</v>
      </c>
      <c r="AH32" s="58"/>
      <c r="AJ32" s="58" t="s">
        <v>27</v>
      </c>
      <c r="AK32" s="58"/>
      <c r="AL32" s="58"/>
      <c r="AM32" s="58"/>
      <c r="AO32" s="58" t="s">
        <v>29</v>
      </c>
      <c r="AP32" s="58"/>
      <c r="AR32" s="51" t="s">
        <v>31</v>
      </c>
      <c r="AS32" s="51"/>
      <c r="AT32" s="51"/>
      <c r="AV32" s="58" t="s">
        <v>45</v>
      </c>
      <c r="AW32" s="58"/>
      <c r="AX32" s="58"/>
      <c r="BA32" s="41" t="s">
        <v>47</v>
      </c>
      <c r="BB32" s="41"/>
      <c r="BC32" s="42"/>
      <c r="BD32" s="42"/>
      <c r="BF32" s="51" t="s">
        <v>52</v>
      </c>
      <c r="BG32" s="51"/>
      <c r="BH32" s="51"/>
    </row>
    <row r="33" spans="7:60" ht="15" customHeight="1">
      <c r="G33" s="78" t="s">
        <v>19</v>
      </c>
      <c r="L33" s="80" t="s">
        <v>23</v>
      </c>
      <c r="Q33" s="66" t="s">
        <v>44</v>
      </c>
      <c r="R33" s="67"/>
      <c r="W33" s="70" t="s">
        <v>49</v>
      </c>
      <c r="AC33" s="47" t="s">
        <v>51</v>
      </c>
      <c r="AD33" s="48"/>
      <c r="AG33" s="65" t="s">
        <v>43</v>
      </c>
      <c r="AH33" s="54"/>
      <c r="AK33" s="59" t="s">
        <v>28</v>
      </c>
      <c r="AL33" s="2"/>
      <c r="AP33" s="59" t="s">
        <v>30</v>
      </c>
      <c r="AS33" s="63" t="s">
        <v>54</v>
      </c>
      <c r="AW33" s="59" t="s">
        <v>46</v>
      </c>
      <c r="BB33" s="43" t="s">
        <v>48</v>
      </c>
      <c r="BC33" s="44"/>
      <c r="BF33" s="52" t="s">
        <v>53</v>
      </c>
      <c r="BG33" s="53"/>
      <c r="BH33" s="54"/>
    </row>
    <row r="34" spans="7:60" ht="12.75" customHeight="1">
      <c r="G34" s="79"/>
      <c r="L34" s="81"/>
      <c r="Q34" s="68"/>
      <c r="R34" s="69"/>
      <c r="W34" s="71"/>
      <c r="AC34" s="49"/>
      <c r="AD34" s="50"/>
      <c r="AG34" s="55"/>
      <c r="AH34" s="57"/>
      <c r="AK34" s="60"/>
      <c r="AL34" s="2"/>
      <c r="AP34" s="60"/>
      <c r="AS34" s="64"/>
      <c r="AW34" s="60"/>
      <c r="BB34" s="45"/>
      <c r="BC34" s="46"/>
      <c r="BF34" s="55"/>
      <c r="BG34" s="56"/>
      <c r="BH34" s="57"/>
    </row>
    <row r="38" spans="7:60">
      <c r="AN38" s="3"/>
    </row>
  </sheetData>
  <mergeCells count="50">
    <mergeCell ref="BF1:BI1"/>
    <mergeCell ref="AH1:AL1"/>
    <mergeCell ref="AQ1:AT1"/>
    <mergeCell ref="AZ1:BD1"/>
    <mergeCell ref="AU1:AY1"/>
    <mergeCell ref="L1:O1"/>
    <mergeCell ref="P1:S1"/>
    <mergeCell ref="AD1:AG1"/>
    <mergeCell ref="AM1:AP1"/>
    <mergeCell ref="G1:K1"/>
    <mergeCell ref="T1:X1"/>
    <mergeCell ref="Y1:AC1"/>
    <mergeCell ref="G3:BI3"/>
    <mergeCell ref="G5:BI5"/>
    <mergeCell ref="A32:E32"/>
    <mergeCell ref="F32:H32"/>
    <mergeCell ref="G33:G34"/>
    <mergeCell ref="J32:N32"/>
    <mergeCell ref="L33:L34"/>
    <mergeCell ref="P32:S32"/>
    <mergeCell ref="A1:A7"/>
    <mergeCell ref="B1:B7"/>
    <mergeCell ref="A8:A27"/>
    <mergeCell ref="D1:F2"/>
    <mergeCell ref="D3:D7"/>
    <mergeCell ref="E3:E7"/>
    <mergeCell ref="F3:F7"/>
    <mergeCell ref="C1:C7"/>
    <mergeCell ref="B28:C28"/>
    <mergeCell ref="B29:C29"/>
    <mergeCell ref="B30:C30"/>
    <mergeCell ref="AR32:AT32"/>
    <mergeCell ref="AS33:AS34"/>
    <mergeCell ref="AG33:AH34"/>
    <mergeCell ref="AG32:AH32"/>
    <mergeCell ref="AJ32:AM32"/>
    <mergeCell ref="AK33:AK34"/>
    <mergeCell ref="AO32:AP32"/>
    <mergeCell ref="AP33:AP34"/>
    <mergeCell ref="Q33:R34"/>
    <mergeCell ref="V32:X32"/>
    <mergeCell ref="W33:W34"/>
    <mergeCell ref="AB32:AE32"/>
    <mergeCell ref="BA32:BD32"/>
    <mergeCell ref="BB33:BC34"/>
    <mergeCell ref="AC33:AD34"/>
    <mergeCell ref="BF32:BH32"/>
    <mergeCell ref="BF33:BH34"/>
    <mergeCell ref="AV32:AX32"/>
    <mergeCell ref="AW33:AW34"/>
  </mergeCells>
  <pageMargins left="0" right="0" top="0.39370078740157483" bottom="0" header="0.31496062992125984" footer="0.31496062992125984"/>
  <pageSetup paperSize="9" scale="48" orientation="landscape" horizontalDpi="180" verticalDpi="180" r:id="rId1"/>
  <ignoredErrors>
    <ignoredError sqref="D21:E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2021-08-09T09:41:41Z</dcterms:modified>
</cp:coreProperties>
</file>