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D19"/>
  <c r="E20"/>
  <c r="D20"/>
  <c r="F37" l="1"/>
  <c r="Y41" l="1"/>
  <c r="E41" s="1"/>
  <c r="AB40"/>
  <c r="AB42" s="1"/>
  <c r="AZ28"/>
  <c r="F28" s="1"/>
  <c r="AZ11"/>
  <c r="AZ12"/>
  <c r="AZ13"/>
  <c r="F13" s="1"/>
  <c r="AZ14"/>
  <c r="F14" s="1"/>
  <c r="AZ15"/>
  <c r="F15" s="1"/>
  <c r="AZ16"/>
  <c r="F16" s="1"/>
  <c r="AZ17"/>
  <c r="F17" s="1"/>
  <c r="AZ18"/>
  <c r="AZ19"/>
  <c r="AZ21"/>
  <c r="F21" s="1"/>
  <c r="AZ22"/>
  <c r="F22" s="1"/>
  <c r="AZ23"/>
  <c r="F23" s="1"/>
  <c r="AZ24"/>
  <c r="F24" s="1"/>
  <c r="AZ25"/>
  <c r="F25" s="1"/>
  <c r="AZ26"/>
  <c r="F26" s="1"/>
  <c r="AZ27"/>
  <c r="F27" s="1"/>
  <c r="AZ29"/>
  <c r="F29" s="1"/>
  <c r="AZ30"/>
  <c r="F30" s="1"/>
  <c r="AZ31"/>
  <c r="F31" s="1"/>
  <c r="AZ32"/>
  <c r="AZ33"/>
  <c r="F33" s="1"/>
  <c r="AZ34"/>
  <c r="F34" s="1"/>
  <c r="AZ35"/>
  <c r="F35" s="1"/>
  <c r="AZ36"/>
  <c r="AZ37"/>
  <c r="AZ38"/>
  <c r="AZ39"/>
  <c r="AZ10"/>
  <c r="F10" s="1"/>
  <c r="F9" s="1"/>
  <c r="Y11"/>
  <c r="Y12"/>
  <c r="Y13"/>
  <c r="E13" s="1"/>
  <c r="Y14"/>
  <c r="E14" s="1"/>
  <c r="Y15"/>
  <c r="E15" s="1"/>
  <c r="Y16"/>
  <c r="E16" s="1"/>
  <c r="Y17"/>
  <c r="E17" s="1"/>
  <c r="Y18"/>
  <c r="Y19"/>
  <c r="Y21"/>
  <c r="E21" s="1"/>
  <c r="Y22"/>
  <c r="E22" s="1"/>
  <c r="Y23"/>
  <c r="E23" s="1"/>
  <c r="Y24"/>
  <c r="E24" s="1"/>
  <c r="Y25"/>
  <c r="E25" s="1"/>
  <c r="Y26"/>
  <c r="E26" s="1"/>
  <c r="Y27"/>
  <c r="E27" s="1"/>
  <c r="Y28"/>
  <c r="E28" s="1"/>
  <c r="Y29"/>
  <c r="E29" s="1"/>
  <c r="Y30"/>
  <c r="E30" s="1"/>
  <c r="Y31"/>
  <c r="E31" s="1"/>
  <c r="Y32"/>
  <c r="Y33"/>
  <c r="E33" s="1"/>
  <c r="Y34"/>
  <c r="E34" s="1"/>
  <c r="Y35"/>
  <c r="E35" s="1"/>
  <c r="Y36"/>
  <c r="Y37"/>
  <c r="Y38"/>
  <c r="Y39"/>
  <c r="Y10"/>
  <c r="E10" s="1"/>
  <c r="E9" s="1"/>
  <c r="Y40" l="1"/>
  <c r="E40" s="1"/>
  <c r="AZ40"/>
  <c r="D28"/>
  <c r="F12"/>
  <c r="D13"/>
  <c r="D14"/>
  <c r="D15"/>
  <c r="D16"/>
  <c r="D35"/>
  <c r="D36"/>
  <c r="D38"/>
  <c r="D39"/>
  <c r="AN42"/>
  <c r="AZ41"/>
  <c r="F41" s="1"/>
  <c r="D41" s="1"/>
  <c r="X40"/>
  <c r="X42" s="1"/>
  <c r="AV40"/>
  <c r="AV42" s="1"/>
  <c r="AD40"/>
  <c r="AD42" s="1"/>
  <c r="AE40"/>
  <c r="AE42" s="1"/>
  <c r="AF40"/>
  <c r="AF42" s="1"/>
  <c r="AG40"/>
  <c r="AG42" s="1"/>
  <c r="AH40"/>
  <c r="AH42" s="1"/>
  <c r="AI40"/>
  <c r="AI42" s="1"/>
  <c r="AJ40"/>
  <c r="AJ42" s="1"/>
  <c r="AK40"/>
  <c r="AK42" s="1"/>
  <c r="AL40"/>
  <c r="AL42" s="1"/>
  <c r="AM40"/>
  <c r="AM42" s="1"/>
  <c r="AO40"/>
  <c r="AO42" s="1"/>
  <c r="AP40"/>
  <c r="AP42" s="1"/>
  <c r="AQ40"/>
  <c r="AQ42" s="1"/>
  <c r="AR40"/>
  <c r="AR42" s="1"/>
  <c r="AS40"/>
  <c r="AS42" s="1"/>
  <c r="AT40"/>
  <c r="AT42" s="1"/>
  <c r="AU40"/>
  <c r="AU42" s="1"/>
  <c r="AW40"/>
  <c r="AW42" s="1"/>
  <c r="AX40"/>
  <c r="AX42" s="1"/>
  <c r="AC40"/>
  <c r="AC42" s="1"/>
  <c r="D33"/>
  <c r="H40"/>
  <c r="H42" s="1"/>
  <c r="I40"/>
  <c r="I42" s="1"/>
  <c r="J40"/>
  <c r="J42" s="1"/>
  <c r="K40"/>
  <c r="K42" s="1"/>
  <c r="L40"/>
  <c r="L42" s="1"/>
  <c r="M40"/>
  <c r="M42" s="1"/>
  <c r="N40"/>
  <c r="N42" s="1"/>
  <c r="O40"/>
  <c r="O42" s="1"/>
  <c r="P40"/>
  <c r="P42" s="1"/>
  <c r="Q40"/>
  <c r="Q42" s="1"/>
  <c r="R40"/>
  <c r="R42" s="1"/>
  <c r="S40"/>
  <c r="S42" s="1"/>
  <c r="T40"/>
  <c r="T42" s="1"/>
  <c r="U40"/>
  <c r="U42" s="1"/>
  <c r="V40"/>
  <c r="V42" s="1"/>
  <c r="W40"/>
  <c r="W42" s="1"/>
  <c r="G40"/>
  <c r="G42" s="1"/>
  <c r="D22"/>
  <c r="D23"/>
  <c r="D24"/>
  <c r="D25"/>
  <c r="D26"/>
  <c r="D27"/>
  <c r="D29"/>
  <c r="D30"/>
  <c r="D31"/>
  <c r="D37" l="1"/>
  <c r="Y42"/>
  <c r="E42" s="1"/>
  <c r="F32"/>
  <c r="F18" s="1"/>
  <c r="F11" s="1"/>
  <c r="D34"/>
  <c r="D21"/>
  <c r="E18"/>
  <c r="E11" s="1"/>
  <c r="F40"/>
  <c r="D40" s="1"/>
  <c r="D10"/>
  <c r="D9" s="1"/>
  <c r="D32"/>
  <c r="D12"/>
  <c r="AZ42"/>
  <c r="F42" s="1"/>
  <c r="D42" s="1"/>
  <c r="D18" l="1"/>
  <c r="D11" s="1"/>
</calcChain>
</file>

<file path=xl/sharedStrings.xml><?xml version="1.0" encoding="utf-8"?>
<sst xmlns="http://schemas.openxmlformats.org/spreadsheetml/2006/main" count="219" uniqueCount="152">
  <si>
    <t>Курс</t>
  </si>
  <si>
    <t>Индекс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</si>
  <si>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</si>
  <si>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</si>
  <si>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</si>
  <si>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</si>
  <si>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</si>
  <si>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</si>
  <si>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</si>
  <si>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</si>
  <si>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</si>
  <si>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</si>
  <si>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</si>
  <si>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</si>
  <si>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</si>
  <si>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</si>
  <si>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</si>
  <si>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</si>
  <si>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</si>
  <si>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</si>
  <si>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</si>
  <si>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</si>
  <si>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</si>
  <si>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</si>
  <si>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</si>
  <si>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Государственная итоговая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</si>
  <si>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</si>
  <si>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</si>
  <si>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</si>
  <si>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</si>
  <si>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</si>
  <si>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</si>
  <si>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</si>
  <si>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</si>
  <si>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</si>
  <si>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</si>
  <si>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Итого 1 семестр</t>
  </si>
  <si>
    <t>Физическая культура</t>
  </si>
  <si>
    <t>П.00</t>
  </si>
  <si>
    <t>Профессиональный цикл</t>
  </si>
  <si>
    <t>ОП.00</t>
  </si>
  <si>
    <t>Общепрофессиональные дисциплины</t>
  </si>
  <si>
    <t>◦◦</t>
  </si>
  <si>
    <t>::</t>
  </si>
  <si>
    <t>Защита курсовой работы</t>
  </si>
  <si>
    <t>КР</t>
  </si>
  <si>
    <t>Практика преддипломная</t>
  </si>
  <si>
    <t>X</t>
  </si>
  <si>
    <t>III</t>
  </si>
  <si>
    <t>Подготовка ВКР</t>
  </si>
  <si>
    <t>ПВКР</t>
  </si>
  <si>
    <t>Защита ВКР</t>
  </si>
  <si>
    <t>ЗВКР</t>
  </si>
  <si>
    <t>˭</t>
  </si>
  <si>
    <t>Итого 2 семестр</t>
  </si>
  <si>
    <t>ОГСЭ.00</t>
  </si>
  <si>
    <t>ПМ.00</t>
  </si>
  <si>
    <t>Профессиональные модули</t>
  </si>
  <si>
    <t>МДК.02.01</t>
  </si>
  <si>
    <t>ПМ.02</t>
  </si>
  <si>
    <t>ОГСЭ04</t>
  </si>
  <si>
    <t>ОП.17</t>
  </si>
  <si>
    <t>Клиническая фармакалогия</t>
  </si>
  <si>
    <t>Сестринский уход в неврологии</t>
  </si>
  <si>
    <t>Сестринский уход в психиатрии</t>
  </si>
  <si>
    <t>Сестринский уход при инфекционных болезнях</t>
  </si>
  <si>
    <t>Сестринский уход в дерматовенерологии</t>
  </si>
  <si>
    <t>Сестринский уход в офтальмологии</t>
  </si>
  <si>
    <t>Сестринский уход при ЛОР- болезнях</t>
  </si>
  <si>
    <t>Сестринский уход во фтизиатрии</t>
  </si>
  <si>
    <t>МДК.02.02</t>
  </si>
  <si>
    <t>Основы реабилитации</t>
  </si>
  <si>
    <t>ОП.08</t>
  </si>
  <si>
    <t>Общественное здоровье и здравоохранение</t>
  </si>
  <si>
    <t>ОП.10</t>
  </si>
  <si>
    <t>Правовое обеспечение профессиональной деятельности</t>
  </si>
  <si>
    <t>ОП.15</t>
  </si>
  <si>
    <t>Основы предпринимательской деятельности</t>
  </si>
  <si>
    <t>ОП.16</t>
  </si>
  <si>
    <t>Основы работы с медицинской информационной системой АРМ "Поликлиника"</t>
  </si>
  <si>
    <t>ПМ.03</t>
  </si>
  <si>
    <t>Оказание доврачебной медицинской помощи при неотложных и экстримальных состояниях</t>
  </si>
  <si>
    <t>МДК.03.01</t>
  </si>
  <si>
    <t>Основы реаниматологии</t>
  </si>
  <si>
    <t>МДК.03.02</t>
  </si>
  <si>
    <t>Медицина катастроф</t>
  </si>
  <si>
    <t>ПДП</t>
  </si>
  <si>
    <t>Преддипломная практика</t>
  </si>
  <si>
    <t>ГИА</t>
  </si>
  <si>
    <t>11.01-16.01</t>
  </si>
  <si>
    <t>05.07-10.07</t>
  </si>
  <si>
    <t>12.07-17.07</t>
  </si>
  <si>
    <t>19.07-24.07</t>
  </si>
  <si>
    <t>26.07-31.07</t>
  </si>
  <si>
    <t>02.08-07.08</t>
  </si>
  <si>
    <t>09.08-14.08</t>
  </si>
  <si>
    <t>16.08-21.08</t>
  </si>
  <si>
    <t>23.08-28.08</t>
  </si>
  <si>
    <t>30.08-04.09</t>
  </si>
  <si>
    <t>01.09-04.09</t>
  </si>
  <si>
    <t>06.09-11.09</t>
  </si>
  <si>
    <t>13.09-18.09</t>
  </si>
  <si>
    <t>20.09-25.09</t>
  </si>
  <si>
    <t>27.09-02.10</t>
  </si>
  <si>
    <t>04.10-09.10</t>
  </si>
  <si>
    <t>11.10-16.10</t>
  </si>
  <si>
    <t>18.10-23.10</t>
  </si>
  <si>
    <t>25.10-30.10</t>
  </si>
  <si>
    <t>01.11-06.11</t>
  </si>
  <si>
    <t>08.11-13.11</t>
  </si>
  <si>
    <t>15.11-20.11</t>
  </si>
  <si>
    <t>22.11-27.11</t>
  </si>
  <si>
    <t>29.11-04.12</t>
  </si>
  <si>
    <t>06.12-11.12</t>
  </si>
  <si>
    <t>13.12-18.12</t>
  </si>
  <si>
    <t>20.12-25.12</t>
  </si>
  <si>
    <t>27.12-01.01</t>
  </si>
  <si>
    <t>03.01-08.01</t>
  </si>
  <si>
    <t>17.01-22.01</t>
  </si>
  <si>
    <t>24.01-29.01</t>
  </si>
  <si>
    <t>31.01-05.02</t>
  </si>
  <si>
    <t>07.02-12.02</t>
  </si>
  <si>
    <t>14.02-19.02</t>
  </si>
  <si>
    <t>21.02-26.02</t>
  </si>
  <si>
    <t>28.02-05.03</t>
  </si>
  <si>
    <t>07.03-12.03</t>
  </si>
  <si>
    <t>14.03-19.03</t>
  </si>
  <si>
    <t>21.03-26.03</t>
  </si>
  <si>
    <t>28.03-02.04</t>
  </si>
  <si>
    <t>04.04-09.04</t>
  </si>
  <si>
    <t>11.04-16.04</t>
  </si>
  <si>
    <t>18.04-23.04</t>
  </si>
  <si>
    <t>25.04-30.04</t>
  </si>
  <si>
    <t>02.05-07.05</t>
  </si>
  <si>
    <t>09.05-14.05</t>
  </si>
  <si>
    <t>16.05-21.05</t>
  </si>
  <si>
    <t>23.05-28.05</t>
  </si>
  <si>
    <t>30.05-04.06</t>
  </si>
  <si>
    <t>06.06-11.06</t>
  </si>
  <si>
    <t>13.06-18.06</t>
  </si>
  <si>
    <t>20.06-25.06</t>
  </si>
  <si>
    <t>27.06-02.07</t>
  </si>
  <si>
    <t>Май</t>
  </si>
  <si>
    <t>Общий гумманитарный и социально-экономический цикл</t>
  </si>
  <si>
    <t>Участие в лечебно-диагнастическом и реабилитационном процессах</t>
  </si>
  <si>
    <t>УП.02</t>
  </si>
  <si>
    <t>ПП.02</t>
  </si>
  <si>
    <t>ПП.03</t>
  </si>
  <si>
    <t xml:space="preserve">Производственная практика </t>
  </si>
  <si>
    <t>4 курс</t>
  </si>
  <si>
    <t>Сестринский уход при различных заболеваниях и состояниях</t>
  </si>
  <si>
    <t>Диффиринцированный зачет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</si>
</sst>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/>
    <xf numFmtId="0" fontId="8" fillId="0" borderId="6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0" xfId="0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center" vertical="center" textRotation="90"/>
    </xf>
    <xf numFmtId="16" fontId="8" fillId="0" borderId="1" xfId="0" applyNumberFormat="1" applyFont="1" applyFill="1" applyBorder="1" applyAlignment="1">
      <alignment horizontal="center" vertical="center" textRotation="90"/>
    </xf>
    <xf numFmtId="0" fontId="1" fillId="0" borderId="0" xfId="0" applyFont="1" applyFill="1"/>
    <xf numFmtId="0" fontId="8" fillId="0" borderId="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textRotation="90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7" xfId="0" applyFont="1" applyFill="1" applyBorder="1"/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textRotation="90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/>
    <xf numFmtId="0" fontId="19" fillId="0" borderId="7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/>
    <xf numFmtId="0" fontId="5" fillId="0" borderId="4" xfId="0" applyFont="1" applyBorder="1" applyAlignment="1"/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/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/>
    <xf numFmtId="0" fontId="15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8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0"/>
  <sheetViews>
    <sheetView tabSelected="1" zoomScale="80" zoomScaleNormal="80" workbookViewId="0">
      <selection activeCell="AO35" sqref="AO35:AR35"/>
    </sheetView>
  </sheetViews>
  <sheetFormatPr defaultRowHeight="15"/>
  <cols>
    <col min="1" max="1" width="4.85546875" customWidth="1"/>
    <col min="2" max="2" width="11.85546875" customWidth="1"/>
    <col min="3" max="3" width="27.28515625" customWidth="1"/>
    <col min="4" max="4" width="7.28515625" customWidth="1"/>
    <col min="5" max="5" width="7.42578125" customWidth="1"/>
    <col min="6" max="6" width="7.5703125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style="8" customWidth="1"/>
    <col min="14" max="14" width="4" customWidth="1"/>
    <col min="15" max="15" width="4.42578125" bestFit="1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4.28515625" customWidth="1"/>
    <col min="26" max="26" width="4.28515625" style="10" customWidth="1"/>
    <col min="27" max="27" width="4" customWidth="1"/>
    <col min="28" max="28" width="5.140625" customWidth="1"/>
    <col min="29" max="29" width="4.5703125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8" width="4" customWidth="1"/>
    <col min="39" max="39" width="4.28515625" customWidth="1"/>
    <col min="40" max="40" width="4" customWidth="1"/>
    <col min="41" max="44" width="5.7109375" bestFit="1" customWidth="1"/>
    <col min="45" max="47" width="4.140625" customWidth="1"/>
    <col min="48" max="48" width="4.28515625" customWidth="1"/>
    <col min="49" max="49" width="7.7109375" customWidth="1"/>
    <col min="50" max="50" width="6.7109375" customWidth="1"/>
    <col min="51" max="51" width="4.42578125" bestFit="1" customWidth="1"/>
    <col min="52" max="52" width="6" style="10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>
      <c r="A1" s="59" t="s">
        <v>0</v>
      </c>
      <c r="B1" s="59" t="s">
        <v>1</v>
      </c>
      <c r="C1" s="75" t="s">
        <v>32</v>
      </c>
      <c r="D1" s="69" t="s">
        <v>2</v>
      </c>
      <c r="E1" s="69"/>
      <c r="F1" s="69"/>
      <c r="G1" s="45" t="s">
        <v>17</v>
      </c>
      <c r="H1" s="46"/>
      <c r="I1" s="46"/>
      <c r="J1" s="46"/>
      <c r="K1" s="47"/>
      <c r="L1" s="45" t="s">
        <v>16</v>
      </c>
      <c r="M1" s="46"/>
      <c r="N1" s="46"/>
      <c r="O1" s="47"/>
      <c r="P1" s="45" t="s">
        <v>15</v>
      </c>
      <c r="Q1" s="55"/>
      <c r="R1" s="55"/>
      <c r="S1" s="56"/>
      <c r="T1" s="45" t="s">
        <v>14</v>
      </c>
      <c r="U1" s="46"/>
      <c r="V1" s="46"/>
      <c r="W1" s="47"/>
      <c r="X1" s="21"/>
      <c r="Y1" s="48" t="s">
        <v>13</v>
      </c>
      <c r="Z1" s="48"/>
      <c r="AA1" s="48"/>
      <c r="AB1" s="48"/>
      <c r="AC1" s="21"/>
      <c r="AD1" s="45" t="s">
        <v>12</v>
      </c>
      <c r="AE1" s="46"/>
      <c r="AF1" s="46"/>
      <c r="AG1" s="47"/>
      <c r="AH1" s="45" t="s">
        <v>11</v>
      </c>
      <c r="AI1" s="46"/>
      <c r="AJ1" s="46"/>
      <c r="AK1" s="46"/>
      <c r="AL1" s="47"/>
      <c r="AM1" s="45" t="s">
        <v>10</v>
      </c>
      <c r="AN1" s="46"/>
      <c r="AO1" s="46"/>
      <c r="AP1" s="47"/>
      <c r="AQ1" s="46" t="s">
        <v>142</v>
      </c>
      <c r="AR1" s="46"/>
      <c r="AS1" s="46"/>
      <c r="AT1" s="47"/>
      <c r="AU1" s="45" t="s">
        <v>9</v>
      </c>
      <c r="AV1" s="46"/>
      <c r="AW1" s="47"/>
      <c r="AX1" s="21"/>
      <c r="AY1" s="22"/>
      <c r="AZ1" s="45" t="s">
        <v>8</v>
      </c>
      <c r="BA1" s="46"/>
      <c r="BB1" s="46"/>
      <c r="BC1" s="46"/>
      <c r="BD1" s="46"/>
      <c r="BE1" s="47"/>
      <c r="BF1" s="48" t="s">
        <v>7</v>
      </c>
      <c r="BG1" s="48"/>
      <c r="BH1" s="48"/>
      <c r="BI1" s="48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>
      <c r="A2" s="59"/>
      <c r="B2" s="59"/>
      <c r="C2" s="76"/>
      <c r="D2" s="69"/>
      <c r="E2" s="69"/>
      <c r="F2" s="69"/>
      <c r="G2" s="23" t="s">
        <v>99</v>
      </c>
      <c r="H2" s="23" t="s">
        <v>100</v>
      </c>
      <c r="I2" s="24" t="s">
        <v>101</v>
      </c>
      <c r="J2" s="23" t="s">
        <v>102</v>
      </c>
      <c r="K2" s="23" t="s">
        <v>103</v>
      </c>
      <c r="L2" s="23" t="s">
        <v>104</v>
      </c>
      <c r="M2" s="23" t="s">
        <v>105</v>
      </c>
      <c r="N2" s="23" t="s">
        <v>106</v>
      </c>
      <c r="O2" s="23" t="s">
        <v>107</v>
      </c>
      <c r="P2" s="23" t="s">
        <v>108</v>
      </c>
      <c r="Q2" s="23" t="s">
        <v>109</v>
      </c>
      <c r="R2" s="23" t="s">
        <v>110</v>
      </c>
      <c r="S2" s="23" t="s">
        <v>111</v>
      </c>
      <c r="T2" s="23" t="s">
        <v>112</v>
      </c>
      <c r="U2" s="23" t="s">
        <v>113</v>
      </c>
      <c r="V2" s="23" t="s">
        <v>114</v>
      </c>
      <c r="W2" s="23" t="s">
        <v>115</v>
      </c>
      <c r="X2" s="23" t="s">
        <v>116</v>
      </c>
      <c r="Y2" s="23" t="s">
        <v>36</v>
      </c>
      <c r="Z2" s="23" t="s">
        <v>117</v>
      </c>
      <c r="AA2" s="23" t="s">
        <v>89</v>
      </c>
      <c r="AB2" s="23" t="s">
        <v>118</v>
      </c>
      <c r="AC2" s="23" t="s">
        <v>119</v>
      </c>
      <c r="AD2" s="25" t="s">
        <v>120</v>
      </c>
      <c r="AE2" s="25" t="s">
        <v>121</v>
      </c>
      <c r="AF2" s="25" t="s">
        <v>122</v>
      </c>
      <c r="AG2" s="23" t="s">
        <v>123</v>
      </c>
      <c r="AH2" s="23" t="s">
        <v>124</v>
      </c>
      <c r="AI2" s="25" t="s">
        <v>125</v>
      </c>
      <c r="AJ2" s="23" t="s">
        <v>126</v>
      </c>
      <c r="AK2" s="23" t="s">
        <v>127</v>
      </c>
      <c r="AL2" s="23" t="s">
        <v>128</v>
      </c>
      <c r="AM2" s="23" t="s">
        <v>129</v>
      </c>
      <c r="AN2" s="23" t="s">
        <v>130</v>
      </c>
      <c r="AO2" s="23" t="s">
        <v>131</v>
      </c>
      <c r="AP2" s="25" t="s">
        <v>132</v>
      </c>
      <c r="AQ2" s="25" t="s">
        <v>133</v>
      </c>
      <c r="AR2" s="23" t="s">
        <v>134</v>
      </c>
      <c r="AS2" s="23" t="s">
        <v>135</v>
      </c>
      <c r="AT2" s="23" t="s">
        <v>136</v>
      </c>
      <c r="AU2" s="23" t="s">
        <v>137</v>
      </c>
      <c r="AV2" s="23" t="s">
        <v>138</v>
      </c>
      <c r="AW2" s="23" t="s">
        <v>139</v>
      </c>
      <c r="AX2" s="25" t="s">
        <v>140</v>
      </c>
      <c r="AY2" s="23" t="s">
        <v>141</v>
      </c>
      <c r="AZ2" s="25" t="s">
        <v>54</v>
      </c>
      <c r="BA2" s="23" t="s">
        <v>90</v>
      </c>
      <c r="BB2" s="23" t="s">
        <v>91</v>
      </c>
      <c r="BC2" s="23" t="s">
        <v>92</v>
      </c>
      <c r="BD2" s="23" t="s">
        <v>93</v>
      </c>
      <c r="BE2" s="23" t="s">
        <v>94</v>
      </c>
      <c r="BF2" s="23" t="s">
        <v>95</v>
      </c>
      <c r="BG2" s="23" t="s">
        <v>96</v>
      </c>
      <c r="BH2" s="23" t="s">
        <v>97</v>
      </c>
      <c r="BI2" s="25" t="s">
        <v>98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59"/>
      <c r="B3" s="59"/>
      <c r="C3" s="76"/>
      <c r="D3" s="70" t="s">
        <v>3</v>
      </c>
      <c r="E3" s="70" t="s">
        <v>4</v>
      </c>
      <c r="F3" s="70" t="s">
        <v>5</v>
      </c>
      <c r="G3" s="49" t="s">
        <v>6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59"/>
      <c r="B4" s="59"/>
      <c r="C4" s="76"/>
      <c r="D4" s="70"/>
      <c r="E4" s="70"/>
      <c r="F4" s="70"/>
      <c r="G4" s="5">
        <v>1</v>
      </c>
      <c r="H4" s="5">
        <v>2</v>
      </c>
      <c r="I4" s="5">
        <v>3</v>
      </c>
      <c r="J4" s="5">
        <v>4</v>
      </c>
      <c r="K4" s="5">
        <v>5</v>
      </c>
      <c r="L4" s="5">
        <v>6</v>
      </c>
      <c r="M4" s="5">
        <v>7</v>
      </c>
      <c r="N4" s="5">
        <v>8</v>
      </c>
      <c r="O4" s="5">
        <v>9</v>
      </c>
      <c r="P4" s="5">
        <v>10</v>
      </c>
      <c r="Q4" s="5">
        <v>11</v>
      </c>
      <c r="R4" s="5">
        <v>12</v>
      </c>
      <c r="S4" s="5">
        <v>13</v>
      </c>
      <c r="T4" s="5">
        <v>14</v>
      </c>
      <c r="U4" s="5">
        <v>15</v>
      </c>
      <c r="V4" s="5">
        <v>16</v>
      </c>
      <c r="W4" s="5">
        <v>17</v>
      </c>
      <c r="X4" s="5">
        <v>18</v>
      </c>
      <c r="Y4" s="5"/>
      <c r="Z4" s="5">
        <v>19</v>
      </c>
      <c r="AA4" s="5">
        <v>20</v>
      </c>
      <c r="AB4" s="5">
        <v>21</v>
      </c>
      <c r="AC4" s="5">
        <v>22</v>
      </c>
      <c r="AD4" s="5">
        <v>23</v>
      </c>
      <c r="AE4" s="5">
        <v>24</v>
      </c>
      <c r="AF4" s="5">
        <v>25</v>
      </c>
      <c r="AG4" s="5">
        <v>26</v>
      </c>
      <c r="AH4" s="5">
        <v>27</v>
      </c>
      <c r="AI4" s="5">
        <v>28</v>
      </c>
      <c r="AJ4" s="5">
        <v>29</v>
      </c>
      <c r="AK4" s="5">
        <v>30</v>
      </c>
      <c r="AL4" s="5">
        <v>31</v>
      </c>
      <c r="AM4" s="5">
        <v>32</v>
      </c>
      <c r="AN4" s="5">
        <v>33</v>
      </c>
      <c r="AO4" s="5">
        <v>34</v>
      </c>
      <c r="AP4" s="5">
        <v>35</v>
      </c>
      <c r="AQ4" s="5">
        <v>36</v>
      </c>
      <c r="AR4" s="5">
        <v>37</v>
      </c>
      <c r="AS4" s="5">
        <v>38</v>
      </c>
      <c r="AT4" s="5">
        <v>39</v>
      </c>
      <c r="AU4" s="5">
        <v>40</v>
      </c>
      <c r="AV4" s="5">
        <v>41</v>
      </c>
      <c r="AW4" s="5">
        <v>42</v>
      </c>
      <c r="AX4" s="5">
        <v>43</v>
      </c>
      <c r="AY4" s="5">
        <v>44</v>
      </c>
      <c r="AZ4" s="26"/>
      <c r="BA4" s="5">
        <v>45</v>
      </c>
      <c r="BB4" s="5">
        <v>46</v>
      </c>
      <c r="BC4" s="5">
        <v>47</v>
      </c>
      <c r="BD4" s="5">
        <v>48</v>
      </c>
      <c r="BE4" s="5">
        <v>49</v>
      </c>
      <c r="BF4" s="5">
        <v>50</v>
      </c>
      <c r="BG4" s="5">
        <v>51</v>
      </c>
      <c r="BH4" s="5">
        <v>52</v>
      </c>
      <c r="BI4" s="5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59"/>
      <c r="B5" s="59"/>
      <c r="C5" s="76"/>
      <c r="D5" s="70"/>
      <c r="E5" s="70"/>
      <c r="F5" s="70"/>
      <c r="G5" s="52" t="s">
        <v>18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4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>
      <c r="A6" s="59"/>
      <c r="B6" s="59"/>
      <c r="C6" s="76"/>
      <c r="D6" s="70"/>
      <c r="E6" s="70"/>
      <c r="F6" s="70"/>
      <c r="G6" s="2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28"/>
      <c r="Z6" s="28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29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59"/>
      <c r="B7" s="59"/>
      <c r="C7" s="77"/>
      <c r="D7" s="70"/>
      <c r="E7" s="70"/>
      <c r="F7" s="70"/>
      <c r="G7" s="30" t="s">
        <v>19</v>
      </c>
      <c r="H7" s="30" t="s">
        <v>19</v>
      </c>
      <c r="I7" s="30" t="s">
        <v>19</v>
      </c>
      <c r="J7" s="30" t="s">
        <v>19</v>
      </c>
      <c r="K7" s="30" t="s">
        <v>19</v>
      </c>
      <c r="L7" s="30" t="s">
        <v>19</v>
      </c>
      <c r="M7" s="30" t="s">
        <v>19</v>
      </c>
      <c r="N7" s="30" t="s">
        <v>19</v>
      </c>
      <c r="O7" s="31" t="s">
        <v>42</v>
      </c>
      <c r="P7" s="31" t="s">
        <v>42</v>
      </c>
      <c r="Q7" s="31" t="s">
        <v>42</v>
      </c>
      <c r="R7" s="31" t="s">
        <v>42</v>
      </c>
      <c r="S7" s="31" t="s">
        <v>42</v>
      </c>
      <c r="T7" s="32" t="s">
        <v>30</v>
      </c>
      <c r="U7" s="32" t="s">
        <v>28</v>
      </c>
      <c r="V7" s="32" t="s">
        <v>28</v>
      </c>
      <c r="W7" s="32" t="s">
        <v>28</v>
      </c>
      <c r="X7" s="33" t="s">
        <v>43</v>
      </c>
      <c r="Y7" s="34"/>
      <c r="Z7" s="35" t="s">
        <v>53</v>
      </c>
      <c r="AA7" s="35" t="s">
        <v>53</v>
      </c>
      <c r="AB7" s="30" t="s">
        <v>19</v>
      </c>
      <c r="AC7" s="30" t="s">
        <v>19</v>
      </c>
      <c r="AD7" s="30" t="s">
        <v>19</v>
      </c>
      <c r="AE7" s="30" t="s">
        <v>19</v>
      </c>
      <c r="AF7" s="30" t="s">
        <v>19</v>
      </c>
      <c r="AG7" s="30" t="s">
        <v>19</v>
      </c>
      <c r="AH7" s="30" t="s">
        <v>19</v>
      </c>
      <c r="AI7" s="30" t="s">
        <v>19</v>
      </c>
      <c r="AJ7" s="30" t="s">
        <v>19</v>
      </c>
      <c r="AK7" s="31" t="s">
        <v>42</v>
      </c>
      <c r="AL7" s="36" t="s">
        <v>28</v>
      </c>
      <c r="AM7" s="36" t="s">
        <v>28</v>
      </c>
      <c r="AN7" s="33" t="s">
        <v>43</v>
      </c>
      <c r="AO7" s="37" t="s">
        <v>86</v>
      </c>
      <c r="AP7" s="37" t="s">
        <v>86</v>
      </c>
      <c r="AQ7" s="37" t="s">
        <v>86</v>
      </c>
      <c r="AR7" s="37" t="s">
        <v>86</v>
      </c>
      <c r="AS7" s="62" t="s">
        <v>50</v>
      </c>
      <c r="AT7" s="63"/>
      <c r="AU7" s="63"/>
      <c r="AV7" s="64"/>
      <c r="AW7" s="60" t="s">
        <v>51</v>
      </c>
      <c r="AX7" s="61"/>
      <c r="AY7" s="38" t="s">
        <v>53</v>
      </c>
      <c r="AZ7" s="38" t="s">
        <v>53</v>
      </c>
      <c r="BA7" s="39" t="s">
        <v>53</v>
      </c>
      <c r="BB7" s="39" t="s">
        <v>53</v>
      </c>
      <c r="BC7" s="39" t="s">
        <v>53</v>
      </c>
      <c r="BD7" s="39" t="s">
        <v>53</v>
      </c>
      <c r="BE7" s="39" t="s">
        <v>53</v>
      </c>
      <c r="BF7" s="39" t="s">
        <v>53</v>
      </c>
      <c r="BG7" s="39" t="s">
        <v>53</v>
      </c>
      <c r="BH7" s="39" t="s">
        <v>53</v>
      </c>
      <c r="BI7" s="39" t="s">
        <v>53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27" customHeight="1">
      <c r="A8" s="59" t="s">
        <v>149</v>
      </c>
      <c r="B8" s="40"/>
      <c r="C8" s="40"/>
      <c r="D8" s="41"/>
      <c r="E8" s="42"/>
      <c r="F8" s="42"/>
      <c r="G8" s="7"/>
      <c r="H8" s="7"/>
      <c r="I8" s="7"/>
      <c r="J8" s="7"/>
      <c r="K8" s="7"/>
      <c r="L8" s="7"/>
      <c r="M8" s="7"/>
      <c r="N8" s="31" t="s">
        <v>42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5"/>
      <c r="AA8" s="7"/>
      <c r="AB8" s="7"/>
      <c r="AC8" s="7"/>
      <c r="AD8" s="7"/>
      <c r="AE8" s="7"/>
      <c r="AF8" s="7"/>
      <c r="AG8" s="7"/>
      <c r="AH8" s="7"/>
      <c r="AI8" s="7"/>
      <c r="AJ8" s="31" t="s">
        <v>42</v>
      </c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5"/>
      <c r="BA8" s="7"/>
      <c r="BB8" s="7"/>
      <c r="BC8" s="7"/>
      <c r="BD8" s="7"/>
      <c r="BE8" s="7"/>
      <c r="BF8" s="7"/>
      <c r="BG8" s="7"/>
      <c r="BH8" s="7"/>
      <c r="BI8" s="7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s="8" customFormat="1" ht="45">
      <c r="A9" s="59"/>
      <c r="B9" s="16" t="s">
        <v>55</v>
      </c>
      <c r="C9" s="17" t="s">
        <v>143</v>
      </c>
      <c r="D9" s="5">
        <f>D10</f>
        <v>36</v>
      </c>
      <c r="E9" s="5">
        <f>E10</f>
        <v>24</v>
      </c>
      <c r="F9" s="5">
        <f>F10</f>
        <v>12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5"/>
      <c r="BA9" s="7"/>
      <c r="BB9" s="7"/>
      <c r="BC9" s="7"/>
      <c r="BD9" s="7"/>
      <c r="BE9" s="7"/>
      <c r="BF9" s="7"/>
      <c r="BG9" s="7"/>
      <c r="BH9" s="7"/>
      <c r="BI9" s="7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</row>
    <row r="10" spans="1:76" s="8" customFormat="1">
      <c r="A10" s="59"/>
      <c r="B10" s="12" t="s">
        <v>60</v>
      </c>
      <c r="C10" s="13" t="s">
        <v>37</v>
      </c>
      <c r="D10" s="7">
        <f>SUM(E10:F10)</f>
        <v>36</v>
      </c>
      <c r="E10" s="7">
        <f>Y10</f>
        <v>24</v>
      </c>
      <c r="F10" s="7">
        <f>AZ10</f>
        <v>12</v>
      </c>
      <c r="G10" s="7">
        <v>2</v>
      </c>
      <c r="H10" s="7">
        <v>2</v>
      </c>
      <c r="I10" s="7">
        <v>4</v>
      </c>
      <c r="J10" s="7">
        <v>2</v>
      </c>
      <c r="K10" s="7">
        <v>2</v>
      </c>
      <c r="L10" s="7">
        <v>6</v>
      </c>
      <c r="M10" s="7">
        <v>6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>
        <f>IF(SUM(G10:X10)&gt;0,SUM(G10:X10),"")</f>
        <v>24</v>
      </c>
      <c r="Z10" s="7"/>
      <c r="AA10" s="7"/>
      <c r="AB10" s="7"/>
      <c r="AC10" s="7"/>
      <c r="AD10" s="7">
        <v>2</v>
      </c>
      <c r="AE10" s="7">
        <v>2</v>
      </c>
      <c r="AF10" s="7">
        <v>2</v>
      </c>
      <c r="AG10" s="7">
        <v>2</v>
      </c>
      <c r="AH10" s="7">
        <v>2</v>
      </c>
      <c r="AI10" s="7">
        <v>2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5">
        <f>IF(SUM(Z10:AY10)&gt;0,SUM(Z10:AY10),"")</f>
        <v>12</v>
      </c>
      <c r="BA10" s="7"/>
      <c r="BB10" s="7"/>
      <c r="BC10" s="7"/>
      <c r="BD10" s="7"/>
      <c r="BE10" s="7"/>
      <c r="BF10" s="7"/>
      <c r="BG10" s="7"/>
      <c r="BH10" s="7"/>
      <c r="BI10" s="7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</row>
    <row r="11" spans="1:76" s="8" customFormat="1">
      <c r="A11" s="59"/>
      <c r="B11" s="16" t="s">
        <v>38</v>
      </c>
      <c r="C11" s="17" t="s">
        <v>39</v>
      </c>
      <c r="D11" s="5">
        <f>SUM(D12,D18)</f>
        <v>896</v>
      </c>
      <c r="E11" s="5">
        <f>SUM(E12,E18)</f>
        <v>588</v>
      </c>
      <c r="F11" s="5">
        <f>SUM(F12,F18)</f>
        <v>308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 t="str">
        <f t="shared" ref="Y11:Y39" si="0">IF(SUM(G11:X11)&gt;0,SUM(G11:X11),"")</f>
        <v/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5" t="str">
        <f t="shared" ref="AZ11:AZ39" si="1">IF(SUM(Z11:AY11)&gt;0,SUM(Z11:AY11),"")</f>
        <v/>
      </c>
      <c r="BA11" s="7"/>
      <c r="BB11" s="7"/>
      <c r="BC11" s="7"/>
      <c r="BD11" s="7"/>
      <c r="BE11" s="7"/>
      <c r="BF11" s="7"/>
      <c r="BG11" s="7"/>
      <c r="BH11" s="7"/>
      <c r="BI11" s="7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</row>
    <row r="12" spans="1:76" s="8" customFormat="1" ht="30">
      <c r="A12" s="59"/>
      <c r="B12" s="16" t="s">
        <v>40</v>
      </c>
      <c r="C12" s="17" t="s">
        <v>41</v>
      </c>
      <c r="D12" s="5">
        <f>SUM(D13:D16)</f>
        <v>198</v>
      </c>
      <c r="E12" s="5"/>
      <c r="F12" s="5">
        <f>SUM(F13:F16)</f>
        <v>198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 t="str">
        <f t="shared" si="0"/>
        <v/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5" t="str">
        <f t="shared" si="1"/>
        <v/>
      </c>
      <c r="BA12" s="7"/>
      <c r="BB12" s="7"/>
      <c r="BC12" s="7"/>
      <c r="BD12" s="7"/>
      <c r="BE12" s="7"/>
      <c r="BF12" s="7"/>
      <c r="BG12" s="7"/>
      <c r="BH12" s="7"/>
      <c r="BI12" s="7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</row>
    <row r="13" spans="1:76" s="8" customFormat="1" ht="30">
      <c r="A13" s="59"/>
      <c r="B13" s="12" t="s">
        <v>72</v>
      </c>
      <c r="C13" s="13" t="s">
        <v>73</v>
      </c>
      <c r="D13" s="7">
        <f t="shared" ref="D13:D42" si="2">SUM(E13:F13)</f>
        <v>64</v>
      </c>
      <c r="E13" s="7" t="str">
        <f>Y13</f>
        <v/>
      </c>
      <c r="F13" s="7">
        <f>AZ13</f>
        <v>64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 t="str">
        <f t="shared" si="0"/>
        <v/>
      </c>
      <c r="Z13" s="7"/>
      <c r="AA13" s="7"/>
      <c r="AB13" s="7">
        <v>8</v>
      </c>
      <c r="AC13" s="7">
        <v>6</v>
      </c>
      <c r="AD13" s="7">
        <v>8</v>
      </c>
      <c r="AE13" s="7">
        <v>8</v>
      </c>
      <c r="AF13" s="7">
        <v>8</v>
      </c>
      <c r="AG13" s="7">
        <v>8</v>
      </c>
      <c r="AH13" s="7">
        <v>8</v>
      </c>
      <c r="AI13" s="7">
        <v>8</v>
      </c>
      <c r="AJ13" s="7">
        <v>2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5">
        <f t="shared" si="1"/>
        <v>64</v>
      </c>
      <c r="BA13" s="7"/>
      <c r="BB13" s="7"/>
      <c r="BC13" s="7"/>
      <c r="BD13" s="7"/>
      <c r="BE13" s="7"/>
      <c r="BF13" s="7"/>
      <c r="BG13" s="7"/>
      <c r="BH13" s="7"/>
      <c r="BI13" s="7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</row>
    <row r="14" spans="1:76" s="8" customFormat="1" ht="45">
      <c r="A14" s="59"/>
      <c r="B14" s="12" t="s">
        <v>74</v>
      </c>
      <c r="C14" s="13" t="s">
        <v>75</v>
      </c>
      <c r="D14" s="7">
        <f t="shared" si="2"/>
        <v>62</v>
      </c>
      <c r="E14" s="7" t="str">
        <f t="shared" ref="E14:E17" si="3">Y14</f>
        <v/>
      </c>
      <c r="F14" s="7">
        <f t="shared" ref="F14:F17" si="4">AZ14</f>
        <v>62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 t="str">
        <f t="shared" si="0"/>
        <v/>
      </c>
      <c r="Z14" s="7"/>
      <c r="AA14" s="7"/>
      <c r="AB14" s="7">
        <v>8</v>
      </c>
      <c r="AC14" s="7">
        <v>6</v>
      </c>
      <c r="AD14" s="7">
        <v>8</v>
      </c>
      <c r="AE14" s="7">
        <v>8</v>
      </c>
      <c r="AF14" s="7">
        <v>8</v>
      </c>
      <c r="AG14" s="7">
        <v>8</v>
      </c>
      <c r="AH14" s="7">
        <v>8</v>
      </c>
      <c r="AI14" s="7">
        <v>6</v>
      </c>
      <c r="AJ14" s="7">
        <v>2</v>
      </c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5">
        <f t="shared" si="1"/>
        <v>62</v>
      </c>
      <c r="BA14" s="7"/>
      <c r="BB14" s="7"/>
      <c r="BC14" s="7"/>
      <c r="BD14" s="7"/>
      <c r="BE14" s="7"/>
      <c r="BF14" s="7"/>
      <c r="BG14" s="7"/>
      <c r="BH14" s="7"/>
      <c r="BI14" s="7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</row>
    <row r="15" spans="1:76" s="8" customFormat="1" ht="45">
      <c r="A15" s="59"/>
      <c r="B15" s="12" t="s">
        <v>76</v>
      </c>
      <c r="C15" s="13" t="s">
        <v>77</v>
      </c>
      <c r="D15" s="7">
        <f t="shared" si="2"/>
        <v>32</v>
      </c>
      <c r="E15" s="7" t="str">
        <f t="shared" si="3"/>
        <v/>
      </c>
      <c r="F15" s="7">
        <f t="shared" si="4"/>
        <v>32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 t="str">
        <f t="shared" si="0"/>
        <v/>
      </c>
      <c r="Z15" s="7"/>
      <c r="AA15" s="7"/>
      <c r="AB15" s="7">
        <v>4</v>
      </c>
      <c r="AC15" s="7">
        <v>4</v>
      </c>
      <c r="AD15" s="7">
        <v>2</v>
      </c>
      <c r="AE15" s="7">
        <v>2</v>
      </c>
      <c r="AF15" s="7">
        <v>6</v>
      </c>
      <c r="AG15" s="7">
        <v>4</v>
      </c>
      <c r="AH15" s="7">
        <v>4</v>
      </c>
      <c r="AI15" s="7">
        <v>6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5">
        <f t="shared" si="1"/>
        <v>32</v>
      </c>
      <c r="BA15" s="7"/>
      <c r="BB15" s="7"/>
      <c r="BC15" s="7"/>
      <c r="BD15" s="7"/>
      <c r="BE15" s="7"/>
      <c r="BF15" s="7"/>
      <c r="BG15" s="7"/>
      <c r="BH15" s="7"/>
      <c r="BI15" s="7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</row>
    <row r="16" spans="1:76" s="8" customFormat="1" ht="60">
      <c r="A16" s="59"/>
      <c r="B16" s="12" t="s">
        <v>78</v>
      </c>
      <c r="C16" s="13" t="s">
        <v>79</v>
      </c>
      <c r="D16" s="7">
        <f t="shared" si="2"/>
        <v>40</v>
      </c>
      <c r="E16" s="7" t="str">
        <f t="shared" si="3"/>
        <v/>
      </c>
      <c r="F16" s="7">
        <f t="shared" si="4"/>
        <v>40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 t="str">
        <f t="shared" si="0"/>
        <v/>
      </c>
      <c r="Z16" s="7"/>
      <c r="AA16" s="7"/>
      <c r="AB16" s="7">
        <v>6</v>
      </c>
      <c r="AC16" s="7">
        <v>6</v>
      </c>
      <c r="AD16" s="7">
        <v>6</v>
      </c>
      <c r="AE16" s="7">
        <v>6</v>
      </c>
      <c r="AF16" s="7">
        <v>2</v>
      </c>
      <c r="AG16" s="7">
        <v>4</v>
      </c>
      <c r="AH16" s="7">
        <v>4</v>
      </c>
      <c r="AI16" s="7">
        <v>6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5">
        <f t="shared" si="1"/>
        <v>40</v>
      </c>
      <c r="BA16" s="7"/>
      <c r="BB16" s="7"/>
      <c r="BC16" s="7"/>
      <c r="BD16" s="7"/>
      <c r="BE16" s="7"/>
      <c r="BF16" s="7"/>
      <c r="BG16" s="7"/>
      <c r="BH16" s="7"/>
      <c r="BI16" s="7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</row>
    <row r="17" spans="1:76" s="8" customFormat="1" ht="33.75" customHeight="1">
      <c r="A17" s="59"/>
      <c r="B17" s="12" t="s">
        <v>61</v>
      </c>
      <c r="C17" s="13" t="s">
        <v>62</v>
      </c>
      <c r="D17" s="7">
        <v>40</v>
      </c>
      <c r="E17" s="7" t="str">
        <f t="shared" si="3"/>
        <v/>
      </c>
      <c r="F17" s="7">
        <f t="shared" si="4"/>
        <v>40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 t="str">
        <f t="shared" si="0"/>
        <v/>
      </c>
      <c r="Z17" s="7"/>
      <c r="AA17" s="7"/>
      <c r="AB17" s="7">
        <v>6</v>
      </c>
      <c r="AC17" s="7">
        <v>6</v>
      </c>
      <c r="AD17" s="7">
        <v>4</v>
      </c>
      <c r="AE17" s="7">
        <v>6</v>
      </c>
      <c r="AF17" s="7">
        <v>4</v>
      </c>
      <c r="AG17" s="7">
        <v>4</v>
      </c>
      <c r="AH17" s="7">
        <v>4</v>
      </c>
      <c r="AI17" s="7">
        <v>2</v>
      </c>
      <c r="AJ17" s="7">
        <v>4</v>
      </c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5">
        <f t="shared" si="1"/>
        <v>40</v>
      </c>
      <c r="BA17" s="7"/>
      <c r="BB17" s="7"/>
      <c r="BC17" s="7"/>
      <c r="BD17" s="7"/>
      <c r="BE17" s="7"/>
      <c r="BF17" s="7"/>
      <c r="BG17" s="7"/>
      <c r="BH17" s="7"/>
      <c r="BI17" s="7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</row>
    <row r="18" spans="1:76" s="8" customFormat="1" ht="18" customHeight="1">
      <c r="A18" s="59"/>
      <c r="B18" s="16" t="s">
        <v>56</v>
      </c>
      <c r="C18" s="18" t="s">
        <v>57</v>
      </c>
      <c r="D18" s="5">
        <f>SUM(D32,D19)</f>
        <v>698</v>
      </c>
      <c r="E18" s="5">
        <f t="shared" ref="E18:F18" si="5">SUM(E32,E19)</f>
        <v>588</v>
      </c>
      <c r="F18" s="5">
        <f t="shared" si="5"/>
        <v>110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 t="str">
        <f t="shared" si="0"/>
        <v/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5" t="str">
        <f t="shared" si="1"/>
        <v/>
      </c>
      <c r="BA18" s="7"/>
      <c r="BB18" s="7"/>
      <c r="BC18" s="7"/>
      <c r="BD18" s="7"/>
      <c r="BE18" s="7"/>
      <c r="BF18" s="7"/>
      <c r="BG18" s="7"/>
      <c r="BH18" s="7"/>
      <c r="BI18" s="7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</row>
    <row r="19" spans="1:76" s="8" customFormat="1" ht="60">
      <c r="A19" s="59"/>
      <c r="B19" s="5" t="s">
        <v>59</v>
      </c>
      <c r="C19" s="17" t="s">
        <v>144</v>
      </c>
      <c r="D19" s="5">
        <f>SUM(D20,D29,D30,D31)</f>
        <v>588</v>
      </c>
      <c r="E19" s="5">
        <f>SUM(E20,E29,E30,E31)</f>
        <v>588</v>
      </c>
      <c r="F19" s="5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 t="str">
        <f t="shared" si="0"/>
        <v/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5" t="str">
        <f t="shared" si="1"/>
        <v/>
      </c>
      <c r="BA19" s="7"/>
      <c r="BB19" s="7"/>
      <c r="BC19" s="7"/>
      <c r="BD19" s="7"/>
      <c r="BE19" s="7"/>
      <c r="BF19" s="7"/>
      <c r="BG19" s="7"/>
      <c r="BH19" s="7"/>
      <c r="BI19" s="7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</row>
    <row r="20" spans="1:76" s="8" customFormat="1" ht="45">
      <c r="A20" s="59"/>
      <c r="B20" s="5" t="s">
        <v>58</v>
      </c>
      <c r="C20" s="17" t="s">
        <v>150</v>
      </c>
      <c r="D20" s="5">
        <f>SUM(D21:D28)</f>
        <v>324</v>
      </c>
      <c r="E20" s="5">
        <f>SUM(E21:E28)</f>
        <v>324</v>
      </c>
      <c r="F20" s="5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5"/>
      <c r="BA20" s="7"/>
      <c r="BB20" s="7"/>
      <c r="BC20" s="7"/>
      <c r="BD20" s="7"/>
      <c r="BE20" s="7"/>
      <c r="BF20" s="7"/>
      <c r="BG20" s="7"/>
      <c r="BH20" s="7"/>
      <c r="BI20" s="7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</row>
    <row r="21" spans="1:76" s="8" customFormat="1" ht="30">
      <c r="A21" s="59"/>
      <c r="B21" s="14" t="s">
        <v>58</v>
      </c>
      <c r="C21" s="13" t="s">
        <v>63</v>
      </c>
      <c r="D21" s="7">
        <f t="shared" si="2"/>
        <v>44</v>
      </c>
      <c r="E21" s="7">
        <f>Y21</f>
        <v>44</v>
      </c>
      <c r="F21" s="7" t="str">
        <f>AZ21</f>
        <v/>
      </c>
      <c r="G21" s="7">
        <v>2</v>
      </c>
      <c r="H21" s="7">
        <v>4</v>
      </c>
      <c r="I21" s="7">
        <v>4</v>
      </c>
      <c r="J21" s="7">
        <v>4</v>
      </c>
      <c r="K21" s="7">
        <v>4</v>
      </c>
      <c r="L21" s="7">
        <v>4</v>
      </c>
      <c r="M21" s="7">
        <v>4</v>
      </c>
      <c r="N21" s="7">
        <v>18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>
        <f t="shared" si="0"/>
        <v>44</v>
      </c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5" t="str">
        <f t="shared" si="1"/>
        <v/>
      </c>
      <c r="BA21" s="7"/>
      <c r="BB21" s="7"/>
      <c r="BC21" s="7"/>
      <c r="BD21" s="7"/>
      <c r="BE21" s="7"/>
      <c r="BF21" s="7"/>
      <c r="BG21" s="7"/>
      <c r="BH21" s="7"/>
      <c r="BI21" s="7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</row>
    <row r="22" spans="1:76" s="8" customFormat="1" ht="30">
      <c r="A22" s="59"/>
      <c r="B22" s="14" t="s">
        <v>58</v>
      </c>
      <c r="C22" s="13" t="s">
        <v>64</v>
      </c>
      <c r="D22" s="7">
        <f t="shared" si="2"/>
        <v>30</v>
      </c>
      <c r="E22" s="7">
        <f t="shared" ref="E22:E29" si="6">Y22</f>
        <v>30</v>
      </c>
      <c r="F22" s="7" t="str">
        <f t="shared" ref="F22:F31" si="7">AZ22</f>
        <v/>
      </c>
      <c r="G22" s="7">
        <v>4</v>
      </c>
      <c r="H22" s="7">
        <v>2</v>
      </c>
      <c r="I22" s="7">
        <v>2</v>
      </c>
      <c r="J22" s="7">
        <v>2</v>
      </c>
      <c r="K22" s="7">
        <v>2</v>
      </c>
      <c r="L22" s="7">
        <v>4</v>
      </c>
      <c r="M22" s="7">
        <v>2</v>
      </c>
      <c r="N22" s="7">
        <v>12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>
        <f t="shared" si="0"/>
        <v>30</v>
      </c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5" t="str">
        <f t="shared" si="1"/>
        <v/>
      </c>
      <c r="BA22" s="7"/>
      <c r="BB22" s="7"/>
      <c r="BC22" s="7"/>
      <c r="BD22" s="7"/>
      <c r="BE22" s="7"/>
      <c r="BF22" s="7"/>
      <c r="BG22" s="7"/>
      <c r="BH22" s="7"/>
      <c r="BI22" s="7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</row>
    <row r="23" spans="1:76" s="8" customFormat="1" ht="30">
      <c r="A23" s="59"/>
      <c r="B23" s="19" t="s">
        <v>58</v>
      </c>
      <c r="C23" s="20" t="s">
        <v>65</v>
      </c>
      <c r="D23" s="7">
        <f t="shared" si="2"/>
        <v>88</v>
      </c>
      <c r="E23" s="7">
        <f t="shared" si="6"/>
        <v>88</v>
      </c>
      <c r="F23" s="7" t="str">
        <f t="shared" si="7"/>
        <v/>
      </c>
      <c r="G23" s="7">
        <v>8</v>
      </c>
      <c r="H23" s="7">
        <v>8</v>
      </c>
      <c r="I23" s="7">
        <v>8</v>
      </c>
      <c r="J23" s="7">
        <v>8</v>
      </c>
      <c r="K23" s="7">
        <v>8</v>
      </c>
      <c r="L23" s="7">
        <v>6</v>
      </c>
      <c r="M23" s="7">
        <v>6</v>
      </c>
      <c r="N23" s="7"/>
      <c r="O23" s="7">
        <v>36</v>
      </c>
      <c r="P23" s="7"/>
      <c r="Q23" s="7"/>
      <c r="R23" s="7"/>
      <c r="S23" s="7"/>
      <c r="T23" s="7"/>
      <c r="U23" s="7"/>
      <c r="V23" s="7"/>
      <c r="W23" s="7"/>
      <c r="X23" s="7"/>
      <c r="Y23" s="7">
        <f t="shared" si="0"/>
        <v>88</v>
      </c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5" t="str">
        <f t="shared" si="1"/>
        <v/>
      </c>
      <c r="BA23" s="7"/>
      <c r="BB23" s="7"/>
      <c r="BC23" s="7"/>
      <c r="BD23" s="7"/>
      <c r="BE23" s="7"/>
      <c r="BF23" s="7"/>
      <c r="BG23" s="7"/>
      <c r="BH23" s="7"/>
      <c r="BI23" s="7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</row>
    <row r="24" spans="1:76" s="8" customFormat="1" ht="30">
      <c r="A24" s="59"/>
      <c r="B24" s="12" t="s">
        <v>58</v>
      </c>
      <c r="C24" s="13" t="s">
        <v>66</v>
      </c>
      <c r="D24" s="7">
        <f t="shared" si="2"/>
        <v>64</v>
      </c>
      <c r="E24" s="7">
        <f t="shared" si="6"/>
        <v>64</v>
      </c>
      <c r="F24" s="7" t="str">
        <f t="shared" si="7"/>
        <v/>
      </c>
      <c r="G24" s="7">
        <v>6</v>
      </c>
      <c r="H24" s="7">
        <v>6</v>
      </c>
      <c r="I24" s="7">
        <v>4</v>
      </c>
      <c r="J24" s="7">
        <v>4</v>
      </c>
      <c r="K24" s="7">
        <v>4</v>
      </c>
      <c r="L24" s="7">
        <v>4</v>
      </c>
      <c r="M24" s="7">
        <v>8</v>
      </c>
      <c r="N24" s="7"/>
      <c r="O24" s="7"/>
      <c r="P24" s="7">
        <v>28</v>
      </c>
      <c r="Q24" s="7"/>
      <c r="R24" s="7"/>
      <c r="S24" s="7"/>
      <c r="T24" s="7"/>
      <c r="U24" s="7"/>
      <c r="V24" s="7"/>
      <c r="W24" s="7"/>
      <c r="X24" s="7"/>
      <c r="Y24" s="7">
        <f t="shared" si="0"/>
        <v>64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5" t="str">
        <f t="shared" si="1"/>
        <v/>
      </c>
      <c r="BA24" s="7"/>
      <c r="BB24" s="7"/>
      <c r="BC24" s="7"/>
      <c r="BD24" s="7"/>
      <c r="BE24" s="7"/>
      <c r="BF24" s="7"/>
      <c r="BG24" s="7"/>
      <c r="BH24" s="7"/>
      <c r="BI24" s="7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</row>
    <row r="25" spans="1:76" s="8" customFormat="1" ht="30">
      <c r="A25" s="59"/>
      <c r="B25" s="12" t="s">
        <v>58</v>
      </c>
      <c r="C25" s="13" t="s">
        <v>67</v>
      </c>
      <c r="D25" s="7">
        <f t="shared" si="2"/>
        <v>32</v>
      </c>
      <c r="E25" s="7">
        <f t="shared" si="6"/>
        <v>32</v>
      </c>
      <c r="F25" s="7" t="str">
        <f t="shared" si="7"/>
        <v/>
      </c>
      <c r="G25" s="7">
        <v>2</v>
      </c>
      <c r="H25" s="7">
        <v>2</v>
      </c>
      <c r="I25" s="7">
        <v>4</v>
      </c>
      <c r="J25" s="7">
        <v>4</v>
      </c>
      <c r="K25" s="7">
        <v>4</v>
      </c>
      <c r="L25" s="7">
        <v>2</v>
      </c>
      <c r="M25" s="7">
        <v>2</v>
      </c>
      <c r="N25" s="7"/>
      <c r="O25" s="7"/>
      <c r="P25" s="7"/>
      <c r="Q25" s="7"/>
      <c r="R25" s="7"/>
      <c r="S25" s="7">
        <v>12</v>
      </c>
      <c r="T25" s="7"/>
      <c r="U25" s="7"/>
      <c r="V25" s="7"/>
      <c r="W25" s="7"/>
      <c r="X25" s="7"/>
      <c r="Y25" s="7">
        <f t="shared" si="0"/>
        <v>32</v>
      </c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5" t="str">
        <f t="shared" si="1"/>
        <v/>
      </c>
      <c r="BA25" s="7"/>
      <c r="BB25" s="7"/>
      <c r="BC25" s="7"/>
      <c r="BD25" s="7"/>
      <c r="BE25" s="7"/>
      <c r="BF25" s="7"/>
      <c r="BG25" s="7"/>
      <c r="BH25" s="7"/>
      <c r="BI25" s="7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</row>
    <row r="26" spans="1:76" s="8" customFormat="1" ht="30">
      <c r="A26" s="59"/>
      <c r="B26" s="12" t="s">
        <v>58</v>
      </c>
      <c r="C26" s="13" t="s">
        <v>68</v>
      </c>
      <c r="D26" s="7">
        <f t="shared" si="2"/>
        <v>32</v>
      </c>
      <c r="E26" s="7">
        <f t="shared" si="6"/>
        <v>32</v>
      </c>
      <c r="F26" s="7" t="str">
        <f t="shared" si="7"/>
        <v/>
      </c>
      <c r="G26" s="7"/>
      <c r="H26" s="7"/>
      <c r="I26" s="7"/>
      <c r="J26" s="7">
        <v>4</v>
      </c>
      <c r="K26" s="7">
        <v>4</v>
      </c>
      <c r="L26" s="7">
        <v>4</v>
      </c>
      <c r="M26" s="7">
        <v>6</v>
      </c>
      <c r="N26" s="7">
        <v>2</v>
      </c>
      <c r="O26" s="7"/>
      <c r="P26" s="7"/>
      <c r="Q26" s="7"/>
      <c r="R26" s="7"/>
      <c r="S26" s="7">
        <v>12</v>
      </c>
      <c r="T26" s="7"/>
      <c r="U26" s="7"/>
      <c r="V26" s="7"/>
      <c r="W26" s="7"/>
      <c r="X26" s="7"/>
      <c r="Y26" s="7">
        <f t="shared" si="0"/>
        <v>32</v>
      </c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5" t="str">
        <f t="shared" si="1"/>
        <v/>
      </c>
      <c r="BA26" s="7"/>
      <c r="BB26" s="7"/>
      <c r="BC26" s="7"/>
      <c r="BD26" s="7"/>
      <c r="BE26" s="7"/>
      <c r="BF26" s="7"/>
      <c r="BG26" s="7"/>
      <c r="BH26" s="7"/>
      <c r="BI26" s="7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</row>
    <row r="27" spans="1:76" s="8" customFormat="1" ht="30">
      <c r="A27" s="59"/>
      <c r="B27" s="12" t="s">
        <v>58</v>
      </c>
      <c r="C27" s="13" t="s">
        <v>69</v>
      </c>
      <c r="D27" s="7">
        <f t="shared" si="2"/>
        <v>32</v>
      </c>
      <c r="E27" s="7">
        <f t="shared" si="6"/>
        <v>32</v>
      </c>
      <c r="F27" s="7" t="str">
        <f t="shared" si="7"/>
        <v/>
      </c>
      <c r="G27" s="7">
        <v>4</v>
      </c>
      <c r="H27" s="7">
        <v>4</v>
      </c>
      <c r="I27" s="7">
        <v>4</v>
      </c>
      <c r="J27" s="7">
        <v>2</v>
      </c>
      <c r="K27" s="7">
        <v>4</v>
      </c>
      <c r="L27" s="7">
        <v>2</v>
      </c>
      <c r="M27" s="7"/>
      <c r="N27" s="7"/>
      <c r="O27" s="7"/>
      <c r="P27" s="7"/>
      <c r="Q27" s="7"/>
      <c r="R27" s="7"/>
      <c r="S27" s="7">
        <v>12</v>
      </c>
      <c r="T27" s="7"/>
      <c r="U27" s="7"/>
      <c r="V27" s="7"/>
      <c r="W27" s="7"/>
      <c r="X27" s="7"/>
      <c r="Y27" s="7">
        <f t="shared" si="0"/>
        <v>32</v>
      </c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5" t="str">
        <f t="shared" si="1"/>
        <v/>
      </c>
      <c r="BA27" s="7"/>
      <c r="BB27" s="7"/>
      <c r="BC27" s="7"/>
      <c r="BD27" s="7"/>
      <c r="BE27" s="7"/>
      <c r="BF27" s="7"/>
      <c r="BG27" s="7"/>
      <c r="BH27" s="7"/>
      <c r="BI27" s="7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</row>
    <row r="28" spans="1:76" s="8" customFormat="1" ht="30">
      <c r="A28" s="59"/>
      <c r="B28" s="12" t="s">
        <v>58</v>
      </c>
      <c r="C28" s="13" t="s">
        <v>151</v>
      </c>
      <c r="D28" s="7">
        <f t="shared" si="2"/>
        <v>2</v>
      </c>
      <c r="E28" s="7">
        <f t="shared" si="6"/>
        <v>2</v>
      </c>
      <c r="F28" s="7" t="str">
        <f t="shared" si="7"/>
        <v/>
      </c>
      <c r="G28" s="7"/>
      <c r="H28" s="7"/>
      <c r="I28" s="7"/>
      <c r="J28" s="7"/>
      <c r="K28" s="7"/>
      <c r="L28" s="7"/>
      <c r="M28" s="7"/>
      <c r="N28" s="7">
        <v>2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>
        <f t="shared" si="0"/>
        <v>2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5" t="str">
        <f t="shared" si="1"/>
        <v/>
      </c>
      <c r="BA28" s="7"/>
      <c r="BB28" s="7"/>
      <c r="BC28" s="7"/>
      <c r="BD28" s="7"/>
      <c r="BE28" s="7"/>
      <c r="BF28" s="7"/>
      <c r="BG28" s="7"/>
      <c r="BH28" s="7"/>
      <c r="BI28" s="7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</row>
    <row r="29" spans="1:76" s="8" customFormat="1">
      <c r="A29" s="59"/>
      <c r="B29" s="12" t="s">
        <v>70</v>
      </c>
      <c r="C29" s="13" t="s">
        <v>71</v>
      </c>
      <c r="D29" s="7">
        <f t="shared" si="2"/>
        <v>120</v>
      </c>
      <c r="E29" s="7">
        <f t="shared" si="6"/>
        <v>120</v>
      </c>
      <c r="F29" s="7" t="str">
        <f t="shared" si="7"/>
        <v/>
      </c>
      <c r="G29" s="7">
        <v>8</v>
      </c>
      <c r="H29" s="7">
        <v>8</v>
      </c>
      <c r="I29" s="7">
        <v>6</v>
      </c>
      <c r="J29" s="7">
        <v>6</v>
      </c>
      <c r="K29" s="7">
        <v>4</v>
      </c>
      <c r="L29" s="7">
        <v>4</v>
      </c>
      <c r="M29" s="7">
        <v>2</v>
      </c>
      <c r="N29" s="7">
        <v>2</v>
      </c>
      <c r="O29" s="7"/>
      <c r="P29" s="7">
        <v>8</v>
      </c>
      <c r="Q29" s="7">
        <v>36</v>
      </c>
      <c r="R29" s="7">
        <v>36</v>
      </c>
      <c r="S29" s="7"/>
      <c r="T29" s="7"/>
      <c r="U29" s="7"/>
      <c r="V29" s="7"/>
      <c r="W29" s="7"/>
      <c r="X29" s="7"/>
      <c r="Y29" s="7">
        <f t="shared" si="0"/>
        <v>120</v>
      </c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5" t="str">
        <f t="shared" si="1"/>
        <v/>
      </c>
      <c r="BA29" s="7"/>
      <c r="BB29" s="7"/>
      <c r="BC29" s="7"/>
      <c r="BD29" s="7"/>
      <c r="BE29" s="7"/>
      <c r="BF29" s="7"/>
      <c r="BG29" s="7"/>
      <c r="BH29" s="7"/>
      <c r="BI29" s="7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</row>
    <row r="30" spans="1:76" s="8" customFormat="1">
      <c r="A30" s="59"/>
      <c r="B30" s="12" t="s">
        <v>145</v>
      </c>
      <c r="C30" s="13" t="s">
        <v>29</v>
      </c>
      <c r="D30" s="7">
        <f t="shared" si="2"/>
        <v>36</v>
      </c>
      <c r="E30" s="7">
        <f>Y30</f>
        <v>36</v>
      </c>
      <c r="F30" s="7" t="str">
        <f t="shared" si="7"/>
        <v/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v>36</v>
      </c>
      <c r="U30" s="7"/>
      <c r="V30" s="7"/>
      <c r="W30" s="7"/>
      <c r="X30" s="7"/>
      <c r="Y30" s="7">
        <f t="shared" si="0"/>
        <v>36</v>
      </c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5" t="str">
        <f t="shared" si="1"/>
        <v/>
      </c>
      <c r="BA30" s="7"/>
      <c r="BB30" s="7"/>
      <c r="BC30" s="7"/>
      <c r="BD30" s="7"/>
      <c r="BE30" s="7"/>
      <c r="BF30" s="7"/>
      <c r="BG30" s="7"/>
      <c r="BH30" s="7"/>
      <c r="BI30" s="7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</row>
    <row r="31" spans="1:76" s="8" customFormat="1">
      <c r="A31" s="59"/>
      <c r="B31" s="12" t="s">
        <v>146</v>
      </c>
      <c r="C31" s="13" t="s">
        <v>27</v>
      </c>
      <c r="D31" s="7">
        <f t="shared" si="2"/>
        <v>108</v>
      </c>
      <c r="E31" s="7">
        <f>Y31</f>
        <v>108</v>
      </c>
      <c r="F31" s="7" t="str">
        <f t="shared" si="7"/>
        <v/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>
        <v>36</v>
      </c>
      <c r="V31" s="7">
        <v>36</v>
      </c>
      <c r="W31" s="7">
        <v>36</v>
      </c>
      <c r="X31" s="7"/>
      <c r="Y31" s="7">
        <f t="shared" si="0"/>
        <v>108</v>
      </c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5" t="str">
        <f t="shared" si="1"/>
        <v/>
      </c>
      <c r="BA31" s="7"/>
      <c r="BB31" s="7"/>
      <c r="BC31" s="7"/>
      <c r="BD31" s="7"/>
      <c r="BE31" s="7"/>
      <c r="BF31" s="7"/>
      <c r="BG31" s="7"/>
      <c r="BH31" s="7"/>
      <c r="BI31" s="7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</row>
    <row r="32" spans="1:76" s="8" customFormat="1" ht="60">
      <c r="A32" s="59"/>
      <c r="B32" s="16" t="s">
        <v>80</v>
      </c>
      <c r="C32" s="17" t="s">
        <v>81</v>
      </c>
      <c r="D32" s="5">
        <f>SUM(D33:D34)</f>
        <v>110</v>
      </c>
      <c r="E32" s="5"/>
      <c r="F32" s="5">
        <f>SUM(F33:F34)</f>
        <v>110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 t="str">
        <f t="shared" si="0"/>
        <v/>
      </c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5" t="str">
        <f t="shared" si="1"/>
        <v/>
      </c>
      <c r="BA32" s="7"/>
      <c r="BB32" s="7"/>
      <c r="BC32" s="7"/>
      <c r="BD32" s="7"/>
      <c r="BE32" s="7"/>
      <c r="BF32" s="7"/>
      <c r="BG32" s="7"/>
      <c r="BH32" s="7"/>
      <c r="BI32" s="7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</row>
    <row r="33" spans="1:76" s="8" customFormat="1">
      <c r="A33" s="59"/>
      <c r="B33" s="12" t="s">
        <v>82</v>
      </c>
      <c r="C33" s="13" t="s">
        <v>83</v>
      </c>
      <c r="D33" s="7">
        <f t="shared" si="2"/>
        <v>50</v>
      </c>
      <c r="E33" s="7" t="str">
        <f>Y33</f>
        <v/>
      </c>
      <c r="F33" s="7">
        <f>AZ33</f>
        <v>50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 t="str">
        <f t="shared" si="0"/>
        <v/>
      </c>
      <c r="Z33" s="7"/>
      <c r="AA33" s="7"/>
      <c r="AB33" s="7">
        <v>2</v>
      </c>
      <c r="AC33" s="7">
        <v>2</v>
      </c>
      <c r="AD33" s="7">
        <v>2</v>
      </c>
      <c r="AE33" s="7">
        <v>2</v>
      </c>
      <c r="AF33" s="7">
        <v>2</v>
      </c>
      <c r="AG33" s="7">
        <v>2</v>
      </c>
      <c r="AH33" s="7">
        <v>4</v>
      </c>
      <c r="AI33" s="7">
        <v>4</v>
      </c>
      <c r="AJ33" s="7"/>
      <c r="AK33" s="7">
        <v>30</v>
      </c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5">
        <f t="shared" si="1"/>
        <v>50</v>
      </c>
      <c r="BA33" s="7"/>
      <c r="BB33" s="7"/>
      <c r="BC33" s="7"/>
      <c r="BD33" s="7"/>
      <c r="BE33" s="7"/>
      <c r="BF33" s="7"/>
      <c r="BG33" s="7"/>
      <c r="BH33" s="7"/>
      <c r="BI33" s="7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</row>
    <row r="34" spans="1:76" s="8" customFormat="1">
      <c r="A34" s="59"/>
      <c r="B34" s="12" t="s">
        <v>84</v>
      </c>
      <c r="C34" s="13" t="s">
        <v>85</v>
      </c>
      <c r="D34" s="7">
        <f t="shared" si="2"/>
        <v>60</v>
      </c>
      <c r="E34" s="7" t="str">
        <f t="shared" ref="E34:E35" si="8">Y34</f>
        <v/>
      </c>
      <c r="F34" s="7">
        <f t="shared" ref="F34:F35" si="9">AZ34</f>
        <v>60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 t="str">
        <f t="shared" si="0"/>
        <v/>
      </c>
      <c r="Z34" s="7"/>
      <c r="AA34" s="7"/>
      <c r="AB34" s="7">
        <v>2</v>
      </c>
      <c r="AC34" s="7">
        <v>6</v>
      </c>
      <c r="AD34" s="7">
        <v>4</v>
      </c>
      <c r="AE34" s="7">
        <v>2</v>
      </c>
      <c r="AF34" s="7">
        <v>4</v>
      </c>
      <c r="AG34" s="7">
        <v>4</v>
      </c>
      <c r="AH34" s="7">
        <v>2</v>
      </c>
      <c r="AI34" s="7">
        <v>2</v>
      </c>
      <c r="AJ34" s="7">
        <v>28</v>
      </c>
      <c r="AK34" s="7">
        <v>6</v>
      </c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5">
        <f t="shared" si="1"/>
        <v>60</v>
      </c>
      <c r="BA34" s="7"/>
      <c r="BB34" s="7"/>
      <c r="BC34" s="7"/>
      <c r="BD34" s="7"/>
      <c r="BE34" s="7"/>
      <c r="BF34" s="7"/>
      <c r="BG34" s="7"/>
      <c r="BH34" s="7"/>
      <c r="BI34" s="7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</row>
    <row r="35" spans="1:76">
      <c r="A35" s="59"/>
      <c r="B35" s="12" t="s">
        <v>147</v>
      </c>
      <c r="C35" s="43" t="s">
        <v>148</v>
      </c>
      <c r="D35" s="7">
        <f t="shared" si="2"/>
        <v>72</v>
      </c>
      <c r="E35" s="7" t="str">
        <f t="shared" si="8"/>
        <v/>
      </c>
      <c r="F35" s="7">
        <f t="shared" si="9"/>
        <v>72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 t="str">
        <f t="shared" si="0"/>
        <v/>
      </c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>
        <v>36</v>
      </c>
      <c r="AM35" s="7">
        <v>36</v>
      </c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5">
        <f t="shared" si="1"/>
        <v>72</v>
      </c>
      <c r="BA35" s="7"/>
      <c r="BB35" s="7"/>
      <c r="BC35" s="7"/>
      <c r="BD35" s="7"/>
      <c r="BE35" s="7"/>
      <c r="BF35" s="7"/>
      <c r="BG35" s="7"/>
      <c r="BH35" s="7"/>
      <c r="BI35" s="7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>
      <c r="A36" s="44"/>
      <c r="B36" s="12" t="s">
        <v>86</v>
      </c>
      <c r="C36" s="43" t="s">
        <v>87</v>
      </c>
      <c r="D36" s="7">
        <f t="shared" si="2"/>
        <v>144</v>
      </c>
      <c r="E36" s="7"/>
      <c r="F36" s="7">
        <v>144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 t="str">
        <f t="shared" si="0"/>
        <v/>
      </c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>
        <v>36</v>
      </c>
      <c r="AP36" s="7">
        <v>36</v>
      </c>
      <c r="AQ36" s="7">
        <v>36</v>
      </c>
      <c r="AR36" s="7">
        <v>36</v>
      </c>
      <c r="AS36" s="7"/>
      <c r="AT36" s="7"/>
      <c r="AU36" s="7"/>
      <c r="AV36" s="7"/>
      <c r="AW36" s="7"/>
      <c r="AX36" s="7"/>
      <c r="AY36" s="7"/>
      <c r="AZ36" s="5">
        <f t="shared" si="1"/>
        <v>144</v>
      </c>
      <c r="BA36" s="7"/>
      <c r="BB36" s="7"/>
      <c r="BC36" s="7"/>
      <c r="BD36" s="7"/>
      <c r="BE36" s="7"/>
      <c r="BF36" s="7"/>
      <c r="BG36" s="7"/>
      <c r="BH36" s="7"/>
      <c r="BI36" s="7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30">
      <c r="A37" s="44"/>
      <c r="B37" s="16" t="s">
        <v>88</v>
      </c>
      <c r="C37" s="18" t="s">
        <v>25</v>
      </c>
      <c r="D37" s="7">
        <f>SUM(D38:D39)</f>
        <v>216</v>
      </c>
      <c r="E37" s="7"/>
      <c r="F37" s="7">
        <f t="shared" ref="F37" si="10">SUM(F38:F39)</f>
        <v>216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 t="str">
        <f t="shared" si="0"/>
        <v/>
      </c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5" t="str">
        <f t="shared" si="1"/>
        <v/>
      </c>
      <c r="BA37" s="7"/>
      <c r="BB37" s="7"/>
      <c r="BC37" s="7"/>
      <c r="BD37" s="7"/>
      <c r="BE37" s="7"/>
      <c r="BF37" s="7"/>
      <c r="BG37" s="7"/>
      <c r="BH37" s="7"/>
      <c r="BI37" s="7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>
      <c r="A38" s="44"/>
      <c r="B38" s="12" t="s">
        <v>50</v>
      </c>
      <c r="C38" s="43" t="s">
        <v>49</v>
      </c>
      <c r="D38" s="7">
        <f t="shared" si="2"/>
        <v>144</v>
      </c>
      <c r="E38" s="7"/>
      <c r="F38" s="7">
        <v>144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 t="str">
        <f t="shared" si="0"/>
        <v/>
      </c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>
        <v>36</v>
      </c>
      <c r="AT38" s="7">
        <v>36</v>
      </c>
      <c r="AU38" s="7">
        <v>36</v>
      </c>
      <c r="AV38" s="7">
        <v>36</v>
      </c>
      <c r="AW38" s="7"/>
      <c r="AX38" s="7"/>
      <c r="AY38" s="7"/>
      <c r="AZ38" s="5">
        <f t="shared" si="1"/>
        <v>144</v>
      </c>
      <c r="BA38" s="7"/>
      <c r="BB38" s="7"/>
      <c r="BC38" s="7"/>
      <c r="BD38" s="7"/>
      <c r="BE38" s="7"/>
      <c r="BF38" s="7"/>
      <c r="BG38" s="7"/>
      <c r="BH38" s="7"/>
      <c r="BI38" s="7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>
      <c r="A39" s="44"/>
      <c r="B39" s="12" t="s">
        <v>52</v>
      </c>
      <c r="C39" s="43" t="s">
        <v>51</v>
      </c>
      <c r="D39" s="7">
        <f t="shared" si="2"/>
        <v>72</v>
      </c>
      <c r="E39" s="7"/>
      <c r="F39" s="7">
        <v>72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 t="str">
        <f t="shared" si="0"/>
        <v/>
      </c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>
        <v>36</v>
      </c>
      <c r="AX39" s="7">
        <v>36</v>
      </c>
      <c r="AY39" s="7"/>
      <c r="AZ39" s="5">
        <f t="shared" si="1"/>
        <v>72</v>
      </c>
      <c r="BA39" s="7"/>
      <c r="BB39" s="7"/>
      <c r="BC39" s="7"/>
      <c r="BD39" s="7"/>
      <c r="BE39" s="7"/>
      <c r="BF39" s="7"/>
      <c r="BG39" s="7"/>
      <c r="BH39" s="7"/>
      <c r="BI39" s="7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33.75" customHeight="1">
      <c r="A40" s="7"/>
      <c r="B40" s="57" t="s">
        <v>33</v>
      </c>
      <c r="C40" s="58"/>
      <c r="D40" s="7">
        <f t="shared" si="2"/>
        <v>1404</v>
      </c>
      <c r="E40" s="7">
        <f>Y40</f>
        <v>612</v>
      </c>
      <c r="F40" s="7">
        <f>AZ40</f>
        <v>792</v>
      </c>
      <c r="G40" s="7">
        <f t="shared" ref="G40:X40" si="11">SUM(G10:G35)</f>
        <v>36</v>
      </c>
      <c r="H40" s="7">
        <f t="shared" si="11"/>
        <v>36</v>
      </c>
      <c r="I40" s="7">
        <f t="shared" si="11"/>
        <v>36</v>
      </c>
      <c r="J40" s="7">
        <f t="shared" si="11"/>
        <v>36</v>
      </c>
      <c r="K40" s="7">
        <f t="shared" si="11"/>
        <v>36</v>
      </c>
      <c r="L40" s="7">
        <f t="shared" si="11"/>
        <v>36</v>
      </c>
      <c r="M40" s="7">
        <f t="shared" si="11"/>
        <v>36</v>
      </c>
      <c r="N40" s="7">
        <f t="shared" si="11"/>
        <v>36</v>
      </c>
      <c r="O40" s="7">
        <f t="shared" si="11"/>
        <v>36</v>
      </c>
      <c r="P40" s="7">
        <f t="shared" si="11"/>
        <v>36</v>
      </c>
      <c r="Q40" s="7">
        <f t="shared" si="11"/>
        <v>36</v>
      </c>
      <c r="R40" s="7">
        <f t="shared" si="11"/>
        <v>36</v>
      </c>
      <c r="S40" s="7">
        <f t="shared" si="11"/>
        <v>36</v>
      </c>
      <c r="T40" s="7">
        <f t="shared" si="11"/>
        <v>36</v>
      </c>
      <c r="U40" s="7">
        <f t="shared" si="11"/>
        <v>36</v>
      </c>
      <c r="V40" s="7">
        <f t="shared" si="11"/>
        <v>36</v>
      </c>
      <c r="W40" s="7">
        <f t="shared" si="11"/>
        <v>36</v>
      </c>
      <c r="X40" s="7">
        <f t="shared" si="11"/>
        <v>0</v>
      </c>
      <c r="Y40" s="7">
        <f>SUM(Y10:Y39)</f>
        <v>612</v>
      </c>
      <c r="Z40" s="5"/>
      <c r="AA40" s="7"/>
      <c r="AB40" s="7">
        <f t="shared" ref="AB40:AM40" si="12">SUM(AB10:AB39)</f>
        <v>36</v>
      </c>
      <c r="AC40" s="7">
        <f t="shared" si="12"/>
        <v>36</v>
      </c>
      <c r="AD40" s="7">
        <f t="shared" si="12"/>
        <v>36</v>
      </c>
      <c r="AE40" s="7">
        <f t="shared" si="12"/>
        <v>36</v>
      </c>
      <c r="AF40" s="7">
        <f t="shared" si="12"/>
        <v>36</v>
      </c>
      <c r="AG40" s="7">
        <f t="shared" si="12"/>
        <v>36</v>
      </c>
      <c r="AH40" s="7">
        <f t="shared" si="12"/>
        <v>36</v>
      </c>
      <c r="AI40" s="7">
        <f t="shared" si="12"/>
        <v>36</v>
      </c>
      <c r="AJ40" s="7">
        <f t="shared" si="12"/>
        <v>36</v>
      </c>
      <c r="AK40" s="7">
        <f t="shared" si="12"/>
        <v>36</v>
      </c>
      <c r="AL40" s="7">
        <f t="shared" si="12"/>
        <v>36</v>
      </c>
      <c r="AM40" s="7">
        <f t="shared" si="12"/>
        <v>36</v>
      </c>
      <c r="AN40" s="7"/>
      <c r="AO40" s="7">
        <f t="shared" ref="AO40:AX40" si="13">SUM(AO10:AO39)</f>
        <v>36</v>
      </c>
      <c r="AP40" s="7">
        <f t="shared" si="13"/>
        <v>36</v>
      </c>
      <c r="AQ40" s="7">
        <f t="shared" si="13"/>
        <v>36</v>
      </c>
      <c r="AR40" s="7">
        <f t="shared" si="13"/>
        <v>36</v>
      </c>
      <c r="AS40" s="7">
        <f t="shared" si="13"/>
        <v>36</v>
      </c>
      <c r="AT40" s="7">
        <f t="shared" si="13"/>
        <v>36</v>
      </c>
      <c r="AU40" s="7">
        <f t="shared" si="13"/>
        <v>36</v>
      </c>
      <c r="AV40" s="7">
        <f t="shared" si="13"/>
        <v>36</v>
      </c>
      <c r="AW40" s="7">
        <f t="shared" si="13"/>
        <v>36</v>
      </c>
      <c r="AX40" s="7">
        <f t="shared" si="13"/>
        <v>36</v>
      </c>
      <c r="AY40" s="14"/>
      <c r="AZ40" s="5">
        <f>SUM(AZ10:AZ39)</f>
        <v>792</v>
      </c>
      <c r="BA40" s="7"/>
      <c r="BB40" s="7"/>
      <c r="BC40" s="7"/>
      <c r="BD40" s="7"/>
      <c r="BE40" s="7"/>
      <c r="BF40" s="7"/>
      <c r="BG40" s="7"/>
      <c r="BH40" s="7"/>
      <c r="BI40" s="7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ht="35.25" customHeight="1">
      <c r="A41" s="7"/>
      <c r="B41" s="57" t="s">
        <v>34</v>
      </c>
      <c r="C41" s="58"/>
      <c r="D41" s="7">
        <f t="shared" si="2"/>
        <v>720</v>
      </c>
      <c r="E41" s="7">
        <f t="shared" ref="E41:E42" si="14">Y41</f>
        <v>324</v>
      </c>
      <c r="F41" s="7">
        <f t="shared" ref="F41:F42" si="15">AZ41</f>
        <v>396</v>
      </c>
      <c r="G41" s="14">
        <v>18</v>
      </c>
      <c r="H41" s="14">
        <v>18</v>
      </c>
      <c r="I41" s="14">
        <v>18</v>
      </c>
      <c r="J41" s="14">
        <v>18</v>
      </c>
      <c r="K41" s="14">
        <v>18</v>
      </c>
      <c r="L41" s="14">
        <v>18</v>
      </c>
      <c r="M41" s="14">
        <v>18</v>
      </c>
      <c r="N41" s="14">
        <v>18</v>
      </c>
      <c r="O41" s="14">
        <v>18</v>
      </c>
      <c r="P41" s="14">
        <v>18</v>
      </c>
      <c r="Q41" s="14">
        <v>18</v>
      </c>
      <c r="R41" s="14">
        <v>18</v>
      </c>
      <c r="S41" s="14">
        <v>18</v>
      </c>
      <c r="T41" s="14">
        <v>18</v>
      </c>
      <c r="U41" s="14">
        <v>18</v>
      </c>
      <c r="V41" s="14">
        <v>18</v>
      </c>
      <c r="W41" s="14">
        <v>18</v>
      </c>
      <c r="X41" s="14">
        <v>18</v>
      </c>
      <c r="Y41" s="7">
        <f>SUM(G41:X41)</f>
        <v>324</v>
      </c>
      <c r="Z41" s="5"/>
      <c r="AA41" s="7"/>
      <c r="AB41" s="7">
        <v>18</v>
      </c>
      <c r="AC41" s="7">
        <v>18</v>
      </c>
      <c r="AD41" s="7">
        <v>18</v>
      </c>
      <c r="AE41" s="7">
        <v>18</v>
      </c>
      <c r="AF41" s="7">
        <v>18</v>
      </c>
      <c r="AG41" s="7">
        <v>18</v>
      </c>
      <c r="AH41" s="7">
        <v>18</v>
      </c>
      <c r="AI41" s="7">
        <v>18</v>
      </c>
      <c r="AJ41" s="7">
        <v>18</v>
      </c>
      <c r="AK41" s="7">
        <v>18</v>
      </c>
      <c r="AL41" s="7">
        <v>18</v>
      </c>
      <c r="AM41" s="7">
        <v>18</v>
      </c>
      <c r="AN41" s="7">
        <v>18</v>
      </c>
      <c r="AO41" s="7">
        <v>18</v>
      </c>
      <c r="AP41" s="7">
        <v>18</v>
      </c>
      <c r="AQ41" s="7">
        <v>18</v>
      </c>
      <c r="AR41" s="7">
        <v>18</v>
      </c>
      <c r="AS41" s="7">
        <v>18</v>
      </c>
      <c r="AT41" s="7">
        <v>18</v>
      </c>
      <c r="AU41" s="7">
        <v>18</v>
      </c>
      <c r="AV41" s="7">
        <v>18</v>
      </c>
      <c r="AW41" s="7">
        <v>18</v>
      </c>
      <c r="AX41" s="7">
        <v>18</v>
      </c>
      <c r="AY41" s="14"/>
      <c r="AZ41" s="5">
        <f>SUM(AC41:AX41)</f>
        <v>396</v>
      </c>
      <c r="BA41" s="7"/>
      <c r="BB41" s="7"/>
      <c r="BC41" s="7"/>
      <c r="BD41" s="7"/>
      <c r="BE41" s="7"/>
      <c r="BF41" s="7"/>
      <c r="BG41" s="7"/>
      <c r="BH41" s="7"/>
      <c r="BI41" s="7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ht="38.25" customHeight="1">
      <c r="A42" s="7"/>
      <c r="B42" s="57" t="s">
        <v>35</v>
      </c>
      <c r="C42" s="58"/>
      <c r="D42" s="7">
        <f t="shared" si="2"/>
        <v>2088</v>
      </c>
      <c r="E42" s="7">
        <f t="shared" si="14"/>
        <v>936</v>
      </c>
      <c r="F42" s="7">
        <f t="shared" si="15"/>
        <v>1152</v>
      </c>
      <c r="G42" s="7">
        <f>SUM(G40:G41)</f>
        <v>54</v>
      </c>
      <c r="H42" s="7">
        <f t="shared" ref="H42:X42" si="16">SUM(H40:H41)</f>
        <v>54</v>
      </c>
      <c r="I42" s="7">
        <f t="shared" si="16"/>
        <v>54</v>
      </c>
      <c r="J42" s="7">
        <f t="shared" si="16"/>
        <v>54</v>
      </c>
      <c r="K42" s="7">
        <f t="shared" si="16"/>
        <v>54</v>
      </c>
      <c r="L42" s="7">
        <f t="shared" si="16"/>
        <v>54</v>
      </c>
      <c r="M42" s="7">
        <f t="shared" si="16"/>
        <v>54</v>
      </c>
      <c r="N42" s="7">
        <f t="shared" si="16"/>
        <v>54</v>
      </c>
      <c r="O42" s="7">
        <f t="shared" si="16"/>
        <v>54</v>
      </c>
      <c r="P42" s="7">
        <f t="shared" si="16"/>
        <v>54</v>
      </c>
      <c r="Q42" s="7">
        <f t="shared" si="16"/>
        <v>54</v>
      </c>
      <c r="R42" s="7">
        <f t="shared" si="16"/>
        <v>54</v>
      </c>
      <c r="S42" s="7">
        <f t="shared" si="16"/>
        <v>54</v>
      </c>
      <c r="T42" s="7">
        <f t="shared" si="16"/>
        <v>54</v>
      </c>
      <c r="U42" s="7">
        <f t="shared" si="16"/>
        <v>54</v>
      </c>
      <c r="V42" s="7">
        <f t="shared" si="16"/>
        <v>54</v>
      </c>
      <c r="W42" s="7">
        <f t="shared" si="16"/>
        <v>54</v>
      </c>
      <c r="X42" s="7">
        <f t="shared" si="16"/>
        <v>18</v>
      </c>
      <c r="Y42" s="7">
        <f>SUM(G42:X42)</f>
        <v>936</v>
      </c>
      <c r="Z42" s="5"/>
      <c r="AA42" s="7"/>
      <c r="AB42" s="7">
        <f>SUM(AB40:AB41)</f>
        <v>54</v>
      </c>
      <c r="AC42" s="7">
        <f>SUM(AC40:AC41)</f>
        <v>54</v>
      </c>
      <c r="AD42" s="7">
        <f t="shared" ref="AD42:AX42" si="17">SUM(AD40:AD41)</f>
        <v>54</v>
      </c>
      <c r="AE42" s="7">
        <f t="shared" si="17"/>
        <v>54</v>
      </c>
      <c r="AF42" s="7">
        <f t="shared" si="17"/>
        <v>54</v>
      </c>
      <c r="AG42" s="7">
        <f t="shared" si="17"/>
        <v>54</v>
      </c>
      <c r="AH42" s="7">
        <f t="shared" si="17"/>
        <v>54</v>
      </c>
      <c r="AI42" s="7">
        <f t="shared" si="17"/>
        <v>54</v>
      </c>
      <c r="AJ42" s="7">
        <f t="shared" si="17"/>
        <v>54</v>
      </c>
      <c r="AK42" s="7">
        <f t="shared" si="17"/>
        <v>54</v>
      </c>
      <c r="AL42" s="7">
        <f t="shared" si="17"/>
        <v>54</v>
      </c>
      <c r="AM42" s="7">
        <f t="shared" si="17"/>
        <v>54</v>
      </c>
      <c r="AN42" s="7">
        <f t="shared" si="17"/>
        <v>18</v>
      </c>
      <c r="AO42" s="7">
        <f t="shared" si="17"/>
        <v>54</v>
      </c>
      <c r="AP42" s="7">
        <f t="shared" si="17"/>
        <v>54</v>
      </c>
      <c r="AQ42" s="7">
        <f t="shared" si="17"/>
        <v>54</v>
      </c>
      <c r="AR42" s="7">
        <f t="shared" si="17"/>
        <v>54</v>
      </c>
      <c r="AS42" s="7">
        <f t="shared" si="17"/>
        <v>54</v>
      </c>
      <c r="AT42" s="7">
        <f t="shared" si="17"/>
        <v>54</v>
      </c>
      <c r="AU42" s="7">
        <f t="shared" si="17"/>
        <v>54</v>
      </c>
      <c r="AV42" s="7">
        <f t="shared" si="17"/>
        <v>54</v>
      </c>
      <c r="AW42" s="7">
        <f t="shared" si="17"/>
        <v>54</v>
      </c>
      <c r="AX42" s="7">
        <f t="shared" si="17"/>
        <v>54</v>
      </c>
      <c r="AY42" s="14"/>
      <c r="AZ42" s="5">
        <f>SUM(AC42:AX42)</f>
        <v>1152</v>
      </c>
      <c r="BA42" s="7"/>
      <c r="BB42" s="7"/>
      <c r="BC42" s="7"/>
      <c r="BD42" s="7"/>
      <c r="BE42" s="7"/>
      <c r="BF42" s="7"/>
      <c r="BG42" s="7"/>
      <c r="BH42" s="7"/>
      <c r="BI42" s="7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1:76">
      <c r="AZ43" s="1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1:76" ht="66.75" customHeight="1">
      <c r="A44" s="68" t="s">
        <v>20</v>
      </c>
      <c r="B44" s="68"/>
      <c r="C44" s="68"/>
      <c r="D44" s="68"/>
      <c r="E44" s="68"/>
      <c r="F44" s="67" t="s">
        <v>21</v>
      </c>
      <c r="G44" s="67"/>
      <c r="H44" s="67"/>
      <c r="I44" s="2"/>
      <c r="J44" s="67" t="s">
        <v>22</v>
      </c>
      <c r="K44" s="67"/>
      <c r="L44" s="67"/>
      <c r="M44" s="68"/>
      <c r="N44" s="68"/>
      <c r="O44" s="2"/>
      <c r="P44" s="67" t="s">
        <v>24</v>
      </c>
      <c r="Q44" s="67"/>
      <c r="R44" s="67"/>
      <c r="S44" s="68"/>
      <c r="T44" s="2"/>
      <c r="U44" s="2"/>
      <c r="V44" s="67" t="s">
        <v>25</v>
      </c>
      <c r="W44" s="67"/>
      <c r="X44" s="67"/>
      <c r="Y44" s="2"/>
      <c r="Z44" s="9"/>
      <c r="AA44" s="2"/>
      <c r="AB44" s="67" t="s">
        <v>49</v>
      </c>
      <c r="AC44" s="67"/>
      <c r="AD44" s="68"/>
      <c r="AE44" s="68"/>
      <c r="AF44" s="2"/>
      <c r="AG44" s="67" t="s">
        <v>26</v>
      </c>
      <c r="AH44" s="67"/>
      <c r="AJ44" s="67" t="s">
        <v>27</v>
      </c>
      <c r="AK44" s="67"/>
      <c r="AL44" s="67"/>
      <c r="AM44" s="67"/>
      <c r="AO44" s="67" t="s">
        <v>29</v>
      </c>
      <c r="AP44" s="67"/>
      <c r="AR44" s="68" t="s">
        <v>31</v>
      </c>
      <c r="AS44" s="68"/>
      <c r="AT44" s="68"/>
      <c r="AV44" s="67" t="s">
        <v>44</v>
      </c>
      <c r="AW44" s="67"/>
      <c r="AX44" s="67"/>
      <c r="AY44" s="4"/>
      <c r="BA44" s="90" t="s">
        <v>46</v>
      </c>
      <c r="BB44" s="90"/>
      <c r="BC44" s="91"/>
      <c r="BD44" s="91"/>
      <c r="BF44" s="68" t="s">
        <v>51</v>
      </c>
      <c r="BG44" s="68"/>
      <c r="BH44" s="68"/>
    </row>
    <row r="45" spans="1:76" ht="15" customHeight="1">
      <c r="G45" s="71" t="s">
        <v>19</v>
      </c>
      <c r="L45" s="73" t="s">
        <v>23</v>
      </c>
      <c r="Q45" s="84" t="s">
        <v>43</v>
      </c>
      <c r="R45" s="85"/>
      <c r="W45" s="88" t="s">
        <v>48</v>
      </c>
      <c r="AC45" s="96" t="s">
        <v>50</v>
      </c>
      <c r="AD45" s="97"/>
      <c r="AG45" s="102" t="s">
        <v>42</v>
      </c>
      <c r="AH45" s="80"/>
      <c r="AK45" s="65" t="s">
        <v>28</v>
      </c>
      <c r="AL45" s="2"/>
      <c r="AP45" s="65" t="s">
        <v>30</v>
      </c>
      <c r="AS45" s="100" t="s">
        <v>53</v>
      </c>
      <c r="AW45" s="65" t="s">
        <v>45</v>
      </c>
      <c r="BB45" s="92" t="s">
        <v>47</v>
      </c>
      <c r="BC45" s="93"/>
      <c r="BF45" s="78" t="s">
        <v>52</v>
      </c>
      <c r="BG45" s="79"/>
      <c r="BH45" s="80"/>
    </row>
    <row r="46" spans="1:76" ht="12.75" customHeight="1">
      <c r="G46" s="72"/>
      <c r="L46" s="74"/>
      <c r="Q46" s="86"/>
      <c r="R46" s="87"/>
      <c r="W46" s="89"/>
      <c r="AC46" s="98"/>
      <c r="AD46" s="99"/>
      <c r="AG46" s="81"/>
      <c r="AH46" s="83"/>
      <c r="AK46" s="66"/>
      <c r="AL46" s="2"/>
      <c r="AP46" s="66"/>
      <c r="AS46" s="101"/>
      <c r="AW46" s="66"/>
      <c r="BB46" s="94"/>
      <c r="BC46" s="95"/>
      <c r="BF46" s="81"/>
      <c r="BG46" s="82"/>
      <c r="BH46" s="83"/>
    </row>
    <row r="50" spans="40:40">
      <c r="AN50" s="3"/>
    </row>
  </sheetData>
  <mergeCells count="52">
    <mergeCell ref="BF44:BH44"/>
    <mergeCell ref="BF45:BH46"/>
    <mergeCell ref="AV44:AX44"/>
    <mergeCell ref="AW45:AW46"/>
    <mergeCell ref="Q45:R46"/>
    <mergeCell ref="V44:X44"/>
    <mergeCell ref="W45:W46"/>
    <mergeCell ref="AB44:AE44"/>
    <mergeCell ref="BA44:BD44"/>
    <mergeCell ref="BB45:BC46"/>
    <mergeCell ref="AC45:AD46"/>
    <mergeCell ref="AR44:AT44"/>
    <mergeCell ref="AS45:AS46"/>
    <mergeCell ref="AG45:AH46"/>
    <mergeCell ref="AG44:AH44"/>
    <mergeCell ref="AJ44:AM44"/>
    <mergeCell ref="AK45:AK46"/>
    <mergeCell ref="AO44:AP44"/>
    <mergeCell ref="AP45:AP46"/>
    <mergeCell ref="P44:S44"/>
    <mergeCell ref="D1:F2"/>
    <mergeCell ref="D3:D7"/>
    <mergeCell ref="E3:E7"/>
    <mergeCell ref="F3:F7"/>
    <mergeCell ref="A44:E44"/>
    <mergeCell ref="F44:H44"/>
    <mergeCell ref="G45:G46"/>
    <mergeCell ref="J44:N44"/>
    <mergeCell ref="L45:L46"/>
    <mergeCell ref="C1:C7"/>
    <mergeCell ref="B40:C40"/>
    <mergeCell ref="B41:C41"/>
    <mergeCell ref="B42:C42"/>
    <mergeCell ref="A1:A7"/>
    <mergeCell ref="B1:B7"/>
    <mergeCell ref="A8:A35"/>
    <mergeCell ref="AW7:AX7"/>
    <mergeCell ref="AS7:AV7"/>
    <mergeCell ref="AU1:AW1"/>
    <mergeCell ref="AZ1:BE1"/>
    <mergeCell ref="BF1:BI1"/>
    <mergeCell ref="G3:BI3"/>
    <mergeCell ref="G5:BI5"/>
    <mergeCell ref="AH1:AL1"/>
    <mergeCell ref="AQ1:AT1"/>
    <mergeCell ref="L1:O1"/>
    <mergeCell ref="P1:S1"/>
    <mergeCell ref="AD1:AG1"/>
    <mergeCell ref="AM1:AP1"/>
    <mergeCell ref="T1:W1"/>
    <mergeCell ref="Y1:AB1"/>
    <mergeCell ref="G1:K1"/>
  </mergeCells>
  <pageMargins left="0" right="0" top="0.39370078740157483" bottom="0" header="0.31496062992125984" footer="0.31496062992125984"/>
  <pageSetup paperSize="9" scale="42" orientation="landscape" horizontalDpi="180" verticalDpi="180" r:id="rId1"/>
  <ignoredErrors>
    <ignoredError sqref="D32:F32 D37" formula="1"/>
    <ignoredError sqref="AZ41 Y36 Y38:Y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2021-08-09T09:42:05Z</dcterms:modified>
</cp:coreProperties>
</file>